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Показат (2)" sheetId="1" r:id="rId1"/>
    <sheet name="Показат" sheetId="2" r:id="rId2"/>
    <sheet name="Лист2" sheetId="3" r:id="rId3"/>
    <sheet name="ДатыНПА" sheetId="4" r:id="rId4"/>
    <sheet name="Отчет" sheetId="5" r:id="rId5"/>
  </sheets>
  <definedNames/>
  <calcPr fullCalcOnLoad="1"/>
</workbook>
</file>

<file path=xl/sharedStrings.xml><?xml version="1.0" encoding="utf-8"?>
<sst xmlns="http://schemas.openxmlformats.org/spreadsheetml/2006/main" count="506" uniqueCount="218">
  <si>
    <t xml:space="preserve">Объем учебных расходов </t>
  </si>
  <si>
    <t xml:space="preserve">Количество учителей начальных классов, повысивших квалификацию </t>
  </si>
  <si>
    <t xml:space="preserve">Численность учителей первых классов, ведущих учебные часы по основным предметам </t>
  </si>
  <si>
    <t xml:space="preserve">Численность учителей 2-4 классов, ведущих учебные часы по основным предметам </t>
  </si>
  <si>
    <t>Количество учителей всего</t>
  </si>
  <si>
    <t>Количество руководителей всего</t>
  </si>
  <si>
    <t>Численность учителей</t>
  </si>
  <si>
    <t xml:space="preserve">Численность работников </t>
  </si>
  <si>
    <t xml:space="preserve">Соотношение учитель:прочий персонал в 2011 
</t>
  </si>
  <si>
    <t>Фонд стимулирования ОУ (Фс)</t>
  </si>
  <si>
    <t>ФОТ ОУ всего (Фобщ)</t>
  </si>
  <si>
    <t xml:space="preserve">Количество заседаний муниципальной рабочей группы </t>
  </si>
  <si>
    <t>Количество участников засед. раб. группы</t>
  </si>
  <si>
    <t>Количество ОУ</t>
  </si>
  <si>
    <t xml:space="preserve">Доля ОУ, в которых назначены ответственные за энергосбережение </t>
  </si>
  <si>
    <t>Доля фонда стимулирования ОУ в 2011 (Д) (%)</t>
  </si>
  <si>
    <t>Доля ОУ, имеющих доступ в сеть Интернет на скорости не ниже 256 Кб/с</t>
  </si>
  <si>
    <t xml:space="preserve">Количетво ОУ, прошедших </t>
  </si>
  <si>
    <t xml:space="preserve">Количество ОУ, производящих </t>
  </si>
  <si>
    <t xml:space="preserve">Доля ОУ, прошедших обяз. эн.обследование и имеющих  эн. паспорт </t>
  </si>
  <si>
    <t>Количество ОУ, заключивших энергосервисные контракты</t>
  </si>
  <si>
    <t xml:space="preserve">Количество ОУ, в которых назначены ответственные </t>
  </si>
  <si>
    <t xml:space="preserve">Количество ОУ, проводящих обучение энергосбережения </t>
  </si>
  <si>
    <t xml:space="preserve">Количество учителей и руководителей ОУ, прошедших </t>
  </si>
  <si>
    <t>Общая численность учителей</t>
  </si>
  <si>
    <t xml:space="preserve">Количество учителей, повысивших квалификацию по использованию ИТ в деятельности учителя </t>
  </si>
  <si>
    <r>
      <t>из них прошли ПК или ПП для работы в соответствии с ФГОС НОО</t>
    </r>
    <r>
      <rPr>
        <sz val="8"/>
        <color indexed="60"/>
        <rFont val="Times New Roman"/>
        <family val="1"/>
      </rPr>
      <t xml:space="preserve"> </t>
    </r>
  </si>
  <si>
    <t>Количество информационно-разъяснительных мероприятий</t>
  </si>
  <si>
    <t>Количество руководителей ОУ, имеющих 1 ступень, прошедшие ПК и ПП для работы в соотв. с ФГОС НОО</t>
  </si>
  <si>
    <t xml:space="preserve">Численность учащихся 1 классов, перешедших на ФГОС НОО с 1 сентября 2011 года </t>
  </si>
  <si>
    <t xml:space="preserve">Численность учащихся 2 классов, обучающихся по ФГОС НОО по мере готовности с 1 сентября 2011 года </t>
  </si>
  <si>
    <t>Доля школьников, обучающихся по ФГОС, в общей числ. школьников (1 ступ) (П2 )</t>
  </si>
  <si>
    <t>Количество учителей начальных классов, с которыми проведено собеседование</t>
  </si>
  <si>
    <t>Кол-во школьников, обучающихся по ФГОС</t>
  </si>
  <si>
    <t xml:space="preserve">Общая числ. школьников 1 ступ </t>
  </si>
  <si>
    <t>Количество информационно-разъясн. мероприятий (собрания, публ.)</t>
  </si>
  <si>
    <t xml:space="preserve">Количество молодых специалистов, привлеченных в МОУ за год </t>
  </si>
  <si>
    <t>Количество молодых специалистов, приступивших к работе в МОУ с 01.09.2011  (П8)</t>
  </si>
  <si>
    <t>Количество учителей, подлежащих атт.и на соотв</t>
  </si>
  <si>
    <t>Кол-во учителей, у которых закончился срок атт., получивших . высшую кв. категорию</t>
  </si>
  <si>
    <t xml:space="preserve">Кол-во учителей, у которых закончился срок атт., получ. 1 кв. категорию </t>
  </si>
  <si>
    <t>Доля учителей, прошедших атт.на соотв. зан. должности, от кол-ва учителей, подлежащих атт.  (П7)</t>
  </si>
  <si>
    <t>Кол-во учителей, прошедших атт. на соответствие занимаемой должности</t>
  </si>
  <si>
    <t>Кол-во учителей, у которых закончился срок атт., подтвердивших соотв. заним. должн.</t>
  </si>
  <si>
    <t>Количество учителей и руководителей ОУ, прошедших ПК по финансовой грамотности</t>
  </si>
  <si>
    <t xml:space="preserve">Общее количество учителей и руководителей </t>
  </si>
  <si>
    <t>Количество учителей, ПК по заявленному направлению</t>
  </si>
  <si>
    <t>Количество руководителей, ПК по заявленному направлению</t>
  </si>
  <si>
    <t>Доля учителей и рук.й ОУ, прошедших ПК по вопросам  фин. сам-ти ОУ</t>
  </si>
  <si>
    <t>Кол-во рук. и пед. работн. ОУ, прин-их уч. в семинар. по вопросам оценки кач. образ.</t>
  </si>
  <si>
    <t>Количество ОУ, получающих субвенцию по нормативу</t>
  </si>
  <si>
    <t>Количество МОУ</t>
  </si>
  <si>
    <t>Доля ОУ, получающих субвенцию по Н в общей численности МОУ</t>
  </si>
  <si>
    <t xml:space="preserve">Количество ОУ, имеющих поправочный К=1 в 2011г </t>
  </si>
  <si>
    <t xml:space="preserve">Количество ОУ, имеющих поправочный К&gt;1 </t>
  </si>
  <si>
    <t xml:space="preserve">Количество ОУ, которым сужен коридор поправочных К у в 2011г </t>
  </si>
  <si>
    <t xml:space="preserve">Кол-во ОУ, осуществивших корр. критериев стим. выплат для учителей и руководителей </t>
  </si>
  <si>
    <t>Количество обращений на «горячую линию»</t>
  </si>
  <si>
    <t xml:space="preserve">Кол-во обуч.,не являющихся детьми-инвалидами, охваченных дист. обучением </t>
  </si>
  <si>
    <t>Доля ОУ, осуществляющих дист. обучение , в общей численности ОУ (П6)</t>
  </si>
  <si>
    <t xml:space="preserve">Количество ОУ, имеющих доступ в сеть Интернет на скорости не ниже 256 Кб/с </t>
  </si>
  <si>
    <r>
      <t xml:space="preserve">Кол-во мероприятий по </t>
    </r>
    <r>
      <rPr>
        <sz val="8"/>
        <color indexed="8"/>
        <rFont val="Times New Roman"/>
        <family val="1"/>
      </rPr>
      <t xml:space="preserve">инф. сопровожд. </t>
    </r>
    <r>
      <rPr>
        <sz val="8"/>
        <color indexed="8"/>
        <rFont val="Times New Roman"/>
        <family val="1"/>
      </rPr>
      <t xml:space="preserve"> реализации КММОО в МО </t>
    </r>
  </si>
  <si>
    <t xml:space="preserve">Кол-во меропр.  по информир. пед. работн. об участии в прогр. софинанс. пенс накоплений </t>
  </si>
  <si>
    <t xml:space="preserve">Кол-во мероприятий по обсуждению положений КММОО  и хода его реализации </t>
  </si>
  <si>
    <t xml:space="preserve">Доля ОУ, проводящих обучение и разъясн. работу среди обуч. по вопросам энергосбережения </t>
  </si>
  <si>
    <t>города и районы</t>
  </si>
  <si>
    <t>№ пп</t>
  </si>
  <si>
    <t>Вышний Волочек</t>
  </si>
  <si>
    <t>Кимры</t>
  </si>
  <si>
    <t>Ржев</t>
  </si>
  <si>
    <t>Тверь</t>
  </si>
  <si>
    <t>Торжок</t>
  </si>
  <si>
    <t>Андреапольский</t>
  </si>
  <si>
    <t>Бежецкий</t>
  </si>
  <si>
    <t>Бельский</t>
  </si>
  <si>
    <t>Бологовский</t>
  </si>
  <si>
    <t>Весьегонский</t>
  </si>
  <si>
    <t>Вышневолоцкий</t>
  </si>
  <si>
    <t>Жарковский</t>
  </si>
  <si>
    <t>Западнодвинский</t>
  </si>
  <si>
    <t>Зубцовский</t>
  </si>
  <si>
    <t>Калининский</t>
  </si>
  <si>
    <t>Калязинский</t>
  </si>
  <si>
    <t>Кашинский</t>
  </si>
  <si>
    <t>Кесовогорский</t>
  </si>
  <si>
    <t>Кимрский</t>
  </si>
  <si>
    <t>Конаково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</si>
  <si>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</si>
  <si>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</si>
  <si>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</si>
  <si>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</si>
  <si>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</si>
  <si>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</si>
  <si>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</si>
  <si>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Оленинский</t>
  </si>
  <si>
    <t>Осташковский</t>
  </si>
  <si>
    <t>Пеновский</t>
  </si>
  <si>
    <t>Рамешковский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</si>
  <si>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</si>
  <si>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</si>
  <si>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</si>
  <si>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</si>
  <si>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</si>
  <si>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</si>
  <si>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Торжокский</t>
  </si>
  <si>
    <t>Торопецкий</t>
  </si>
  <si>
    <t>Удомельский</t>
  </si>
  <si>
    <t>Фировский</t>
  </si>
  <si>
    <t>ЗАТО "Озерный"</t>
  </si>
  <si>
    <t>ЗАТО "Солнечный"</t>
  </si>
  <si>
    <t>Итого</t>
  </si>
  <si>
    <t>Объем уч. расходов, направляемых на создание в МОУ условий, соотв. ФГОС НОО</t>
  </si>
  <si>
    <t>Доля ОУ, производящих оплату за потребл энергоресурсы по приборам учета</t>
  </si>
  <si>
    <t>Доля уч. расходов, направленных на создание в МОУ условий, соответств. ФГОС НОО (П3)</t>
  </si>
  <si>
    <t>Снижение потребления по всем видам топливно-энергетических ресурсов (П9)</t>
  </si>
  <si>
    <t>Доля учителей и рук. ОУ, прошедших ПК и ПП для работы в соответствии с ФГОС (П5)</t>
  </si>
  <si>
    <t>Доля учителей, получивших  1, высшую кв категорию и подтвержд соотв заним должн (П4)</t>
  </si>
  <si>
    <t>Соотношение ср.й З/Пуч за 4 кв 2011 и срЗ/п работников в целом по экономике  за 1 кв 2011 год (П1)</t>
  </si>
  <si>
    <t>Кол-во дете</t>
  </si>
  <si>
    <t xml:space="preserve">Общая числ. школьников </t>
  </si>
  <si>
    <t>п.28 и 38</t>
  </si>
  <si>
    <t>Количество ОУ с фил и стр подр</t>
  </si>
  <si>
    <t>дата</t>
  </si>
  <si>
    <t>№</t>
  </si>
  <si>
    <t>360-1</t>
  </si>
  <si>
    <t>88-ра</t>
  </si>
  <si>
    <t>125-р</t>
  </si>
  <si>
    <t>617-р</t>
  </si>
  <si>
    <t>499-1р</t>
  </si>
  <si>
    <t>209-ра</t>
  </si>
  <si>
    <t>179-р</t>
  </si>
  <si>
    <t>Фин.план</t>
  </si>
  <si>
    <t xml:space="preserve"> +</t>
  </si>
  <si>
    <t>Численность работников, всего</t>
  </si>
  <si>
    <t>всего</t>
  </si>
  <si>
    <t>в том числе</t>
  </si>
  <si>
    <t>руководителей (руководитель и заместители)</t>
  </si>
  <si>
    <t>учителей всего</t>
  </si>
  <si>
    <t xml:space="preserve"> из них учителей 1 ступени</t>
  </si>
  <si>
    <t>прочего персонала</t>
  </si>
  <si>
    <t>Количество ОУ, производящих оплату за потребл энергоресурсы по приборам учета</t>
  </si>
  <si>
    <t xml:space="preserve">Количетво ОУ, прошедших обяз. эн.обследование и имеющих  эн. паспорт </t>
  </si>
  <si>
    <t xml:space="preserve">Количество ОУ, в которых назначены ответственные за энергосбережение </t>
  </si>
  <si>
    <t xml:space="preserve">Числ. школьников 1 ступ </t>
  </si>
  <si>
    <t xml:space="preserve">Числ. школьников </t>
  </si>
  <si>
    <t>Количество информационно-разъясн. мероприятий по вопросам  введения ФГОС (собрания, публ.)</t>
  </si>
  <si>
    <t>Количество учителей начальных классов, с которыми проведено собеседование об особенностях ФГОС</t>
  </si>
  <si>
    <t>Количество учителей, подлежащих атт. на соотв</t>
  </si>
  <si>
    <t>Количество молодых специалистов, приступивших к работе в муниципальных общеобразовательных учреждениях с 01.09.2011</t>
  </si>
  <si>
    <t xml:space="preserve">Количество ОУ, осуществляющих дист. Обучение, не являющихся детьми-инвалидами </t>
  </si>
  <si>
    <t>Объем учебных расходов всего</t>
  </si>
  <si>
    <t>чел.</t>
  </si>
  <si>
    <t xml:space="preserve">                   из них учителей 1 ступени</t>
  </si>
  <si>
    <t xml:space="preserve"> руководителей (руководитель и заместители)</t>
  </si>
  <si>
    <t xml:space="preserve"> прочего персонала</t>
  </si>
  <si>
    <t xml:space="preserve"> учителей </t>
  </si>
  <si>
    <t xml:space="preserve">Численность школьников </t>
  </si>
  <si>
    <t>Численность школьников 1 ступени</t>
  </si>
  <si>
    <t>Объем учебных расходов, направляемых на создание в МОУ условий, соответствующих ФГОС НОО</t>
  </si>
  <si>
    <t>тыс.руб.</t>
  </si>
  <si>
    <t>ед.</t>
  </si>
  <si>
    <t xml:space="preserve">Количество ОУ, прошедших обязательное энергетическое обследование и имеющих  энергетический паспорт </t>
  </si>
  <si>
    <t>Численность руководителей ОУ, имеющих 1 ступень, прошедшие повышение квалификации и переподготовку для работы в соответствии с ФГОС</t>
  </si>
  <si>
    <t xml:space="preserve">Численность учителей начальных классов, повысивших квалификацию </t>
  </si>
  <si>
    <t xml:space="preserve">Численность учителей, повысивших квалификацию по использованию информационных технологий в деятельности учителя </t>
  </si>
  <si>
    <t>Численность учителей и руководителей ОУ, прошедших повышение квалификации и переподготовку для работы в соответствии с ФГОС</t>
  </si>
  <si>
    <t>Численность учителей начальных классов, повысивших квалификацию для работы в соответствии с ФГОС НОО</t>
  </si>
  <si>
    <t>Численность учителей начальных классов, с которыми проведено собеседование об особенностях ФГОС</t>
  </si>
  <si>
    <t xml:space="preserve">Численность молодых специалистов, приступивших к работе в МОУ с 01.09.2011  </t>
  </si>
  <si>
    <t>Численность учителей, прошедших аттестацию на соответствие занимаемой должности</t>
  </si>
  <si>
    <t>Численность учителей, подлежащих аттестации на соответствие занимаемой должности</t>
  </si>
  <si>
    <t>Численность учителей, у которых закончился срок аттестации, подтвердивших соответствие занимаемой должности</t>
  </si>
  <si>
    <t>Численность учителей и руководителей ОУ, прошедших повышение квалификации по финансовой грамотности</t>
  </si>
  <si>
    <t>Средняя зарплата учителей за сентябрь 2011</t>
  </si>
  <si>
    <t>Средняя зарплата учителей за январь-август 2011</t>
  </si>
  <si>
    <t xml:space="preserve">Фонд стимулирования общеобразовательных учреждений </t>
  </si>
  <si>
    <t>ФОТ общеобразовательных учреждений</t>
  </si>
  <si>
    <t>руб.</t>
  </si>
  <si>
    <t>Количество муниципальных общеобразовательных учреждений (далее ОУ)</t>
  </si>
  <si>
    <t xml:space="preserve">Количество мероприятий по информационному сопровождению  реализации комплекса мер в МО </t>
  </si>
  <si>
    <t xml:space="preserve">Количество мероприятий по обсуждению положений комплекса мер  и хода его реализации </t>
  </si>
  <si>
    <t>Фонд стимулирования учителей</t>
  </si>
  <si>
    <t>Обязательства в соответствии с соглашением</t>
  </si>
  <si>
    <t>Ед изм.</t>
  </si>
  <si>
    <t>Примечание</t>
  </si>
  <si>
    <t>да/нет</t>
  </si>
  <si>
    <t>Количество ОУ, проводящих обучение и разъяснительную работу среди обучающихся по вопросам энергосбережения</t>
  </si>
  <si>
    <t xml:space="preserve">Средняя заработная плата учителей муниципальных общеобразовательных учреждений </t>
  </si>
  <si>
    <t>процент</t>
  </si>
  <si>
    <t xml:space="preserve">Основное общее образование </t>
  </si>
  <si>
    <t xml:space="preserve">Среднее (полное) общее образование 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</si>
  <si>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</t>
  </si>
  <si>
    <t xml:space="preserve">Доля педагогических работников, прошедших аттестацию на соответствие занимаемой   должности от числа, подлежащих аттестации </t>
  </si>
  <si>
    <t xml:space="preserve">Показатели выполнения обязательств по реализации комплекса мер по модернизации общего образования </t>
  </si>
  <si>
    <t>Обязательства в соответствии с дорожной картой</t>
  </si>
  <si>
    <t>Численность школьников обучающихся в соответствии с ФГОС</t>
  </si>
  <si>
    <t xml:space="preserve">Количество ОУ, осуществляющих дистанционное обучение обучающихся, не являющихся детьми-инвалидами </t>
  </si>
  <si>
    <t>Количество ОУ, производящих оплату за потребление энергоресурсы по приборам учета</t>
  </si>
  <si>
    <t>Количество информационно-разъяснительных. мероприятий по вопросам  введения ФГОС (собрания, публикации.)</t>
  </si>
  <si>
    <t xml:space="preserve">Численность обучающихся, не являющихся детьми-инвалидами, охваченных дистанционным обучением </t>
  </si>
  <si>
    <t xml:space="preserve">Количество мероприятий  по информированию педагогических работников об участии в программе софинансирования пенсионных накоплений </t>
  </si>
  <si>
    <t xml:space="preserve">                                                                                                                       (наименование МО/ГОУ)</t>
  </si>
  <si>
    <r>
      <t>Доля учителей, получивших в установленном порядке первую, высшую квалификационные категории и подтверждение  соответствия занимаемой должности, в общей численности учителей</t>
    </r>
    <r>
      <rPr>
        <sz val="11"/>
        <color indexed="8"/>
        <rFont val="Times New Roman"/>
        <family val="1"/>
      </rPr>
      <t xml:space="preserve"> </t>
    </r>
  </si>
  <si>
    <t xml:space="preserve">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 образовательными стандартами, в общей численности учителей </t>
  </si>
  <si>
    <t xml:space="preserve">Доля школьников, обучающихся по федеральным государственным образовательным стандартам (далее - ФГОС), в общей численности школьников </t>
  </si>
  <si>
    <t>Принятие нормативного акта по реализации мероприятий комплекса мер по модернизации общего образования (далее - комплекс мер)</t>
  </si>
  <si>
    <t>Начальное общее образование (далее - НОО)</t>
  </si>
  <si>
    <t xml:space="preserve">Доля учебных расходов, направленных на создание в муниципальных общеобразовательных учреждениях (далее - МОУ) условий, соответствующих Федеральным государственным стандартам начального общего образования второго поколения </t>
  </si>
  <si>
    <t xml:space="preserve">Численность учителей, у которых закончился срок аттестации, получивших 1 квалификационную категорию </t>
  </si>
  <si>
    <t>Численность учителей, у которых закончился срок аттестации, получивших высшую квалификационную категорию</t>
  </si>
  <si>
    <t>План</t>
  </si>
  <si>
    <t>Факт</t>
  </si>
  <si>
    <t xml:space="preserve">Отчет за  4 квартал ( с нарастающим итогом) о выполнении обязательств по реализации комплекса мер по модернизации общего образования в  МО "Сонковский район" Тверской области                                                                                                                                                                                                                                                   </t>
  </si>
  <si>
    <t>да</t>
  </si>
  <si>
    <t>Распоряжение администрации Сонковского района №84-ра от 25.07.2011г "О назначении ответственного за координацию реализации Комплекса мер по модернизации общего образования в районе", №85-ра от 25.07.2011г. "О создании рабочей группы"</t>
  </si>
  <si>
    <t>Увольнение, болезнь учителей, декретные отпуска, объединение классов</t>
  </si>
  <si>
    <t>Открытие отопительного сезона</t>
  </si>
  <si>
    <t>Заведующая РОО:                                                  И.Е.Круглова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</si>
</sst>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i/>
      <sz val="5"/>
      <color indexed="8"/>
      <name val="Times New Roman"/>
      <family val="1"/>
    </font>
    <font>
      <i/>
      <sz val="5"/>
      <color indexed="10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11"/>
      <name val="Calibri"/>
      <family val="2"/>
    </font>
    <font>
      <sz val="5"/>
      <name val="Calibri"/>
      <family val="2"/>
    </font>
    <font>
      <sz val="8"/>
      <color indexed="10"/>
      <name val="Times New Roman Cyr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8" borderId="10" xfId="0" applyFont="1" applyFill="1" applyBorder="1" applyAlignment="1">
      <alignment horizontal="justify" wrapText="1"/>
    </xf>
    <xf numFmtId="0" fontId="23" fillId="0" borderId="10" xfId="0" applyFont="1" applyBorder="1" applyAlignment="1">
      <alignment horizontal="justify" wrapText="1"/>
    </xf>
    <xf numFmtId="0" fontId="24" fillId="8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justify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justify"/>
    </xf>
    <xf numFmtId="0" fontId="22" fillId="0" borderId="10" xfId="0" applyFont="1" applyBorder="1" applyAlignment="1">
      <alignment/>
    </xf>
    <xf numFmtId="0" fontId="1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24" borderId="10" xfId="0" applyFill="1" applyBorder="1" applyAlignment="1">
      <alignment/>
    </xf>
    <xf numFmtId="1" fontId="20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25" borderId="10" xfId="0" applyFill="1" applyBorder="1" applyAlignment="1">
      <alignment/>
    </xf>
    <xf numFmtId="1" fontId="30" fillId="0" borderId="10" xfId="0" applyNumberFormat="1" applyFont="1" applyBorder="1" applyAlignment="1">
      <alignment horizontal="right"/>
    </xf>
    <xf numFmtId="0" fontId="3" fillId="25" borderId="10" xfId="0" applyFont="1" applyFill="1" applyBorder="1" applyAlignment="1">
      <alignment/>
    </xf>
    <xf numFmtId="16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" fontId="0" fillId="25" borderId="10" xfId="0" applyNumberFormat="1" applyFill="1" applyBorder="1" applyAlignment="1">
      <alignment/>
    </xf>
    <xf numFmtId="1" fontId="25" fillId="25" borderId="10" xfId="0" applyNumberFormat="1" applyFont="1" applyFill="1" applyBorder="1" applyAlignment="1">
      <alignment/>
    </xf>
    <xf numFmtId="169" fontId="0" fillId="25" borderId="10" xfId="0" applyNumberFormat="1" applyFill="1" applyBorder="1" applyAlignment="1">
      <alignment/>
    </xf>
    <xf numFmtId="0" fontId="32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3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3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23" fillId="0" borderId="0" xfId="0" applyFont="1" applyAlignment="1">
      <alignment wrapText="1"/>
    </xf>
    <xf numFmtId="0" fontId="23" fillId="8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5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wrapText="1"/>
    </xf>
    <xf numFmtId="0" fontId="3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" fontId="36" fillId="0" borderId="12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30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6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7"/>
  <sheetViews>
    <sheetView zoomScale="84" zoomScaleNormal="84" zoomScalePageLayoutView="0" workbookViewId="0" topLeftCell="A1">
      <pane xSplit="2" ySplit="1" topLeftCell="O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1" sqref="AD1"/>
    </sheetView>
  </sheetViews>
  <sheetFormatPr defaultColWidth="9.140625" defaultRowHeight="15"/>
  <cols>
    <col min="1" max="1" width="2.140625" style="15" customWidth="1"/>
    <col min="2" max="2" width="15.00390625" style="0" bestFit="1" customWidth="1"/>
    <col min="3" max="3" width="15.00390625" style="0" customWidth="1"/>
    <col min="4" max="4" width="6.7109375" style="0" customWidth="1"/>
    <col min="5" max="5" width="7.57421875" style="0" customWidth="1"/>
    <col min="6" max="6" width="7.28125" style="0" customWidth="1"/>
    <col min="7" max="7" width="8.00390625" style="0" customWidth="1"/>
    <col min="8" max="8" width="6.8515625" style="0" customWidth="1"/>
    <col min="9" max="12" width="7.7109375" style="0" customWidth="1"/>
    <col min="13" max="13" width="12.7109375" style="0" bestFit="1" customWidth="1"/>
    <col min="14" max="14" width="12.57421875" style="0" bestFit="1" customWidth="1"/>
    <col min="15" max="15" width="7.28125" style="0" bestFit="1" customWidth="1"/>
    <col min="16" max="16" width="11.8515625" style="0" bestFit="1" customWidth="1"/>
    <col min="17" max="17" width="9.140625" style="50" bestFit="1" customWidth="1"/>
    <col min="18" max="18" width="11.421875" style="0" bestFit="1" customWidth="1"/>
    <col min="19" max="19" width="12.00390625" style="0" bestFit="1" customWidth="1"/>
    <col min="20" max="20" width="12.8515625" style="0" bestFit="1" customWidth="1"/>
    <col min="22" max="22" width="12.00390625" style="0" bestFit="1" customWidth="1"/>
    <col min="23" max="23" width="11.421875" style="0" bestFit="1" customWidth="1"/>
    <col min="24" max="24" width="12.00390625" style="0" bestFit="1" customWidth="1"/>
    <col min="25" max="26" width="12.28125" style="0" bestFit="1" customWidth="1"/>
    <col min="27" max="27" width="11.7109375" style="0" bestFit="1" customWidth="1"/>
    <col min="28" max="28" width="12.00390625" style="0" bestFit="1" customWidth="1"/>
    <col min="29" max="29" width="9.7109375" style="0" bestFit="1" customWidth="1"/>
    <col min="30" max="30" width="11.7109375" style="0" bestFit="1" customWidth="1"/>
    <col min="31" max="31" width="11.00390625" style="0" bestFit="1" customWidth="1"/>
    <col min="32" max="32" width="12.57421875" style="0" bestFit="1" customWidth="1"/>
    <col min="33" max="33" width="11.7109375" style="0" bestFit="1" customWidth="1"/>
    <col min="34" max="34" width="12.57421875" style="0" bestFit="1" customWidth="1"/>
    <col min="35" max="35" width="11.7109375" style="0" bestFit="1" customWidth="1"/>
    <col min="36" max="36" width="12.7109375" style="0" bestFit="1" customWidth="1"/>
    <col min="37" max="38" width="12.57421875" style="0" bestFit="1" customWidth="1"/>
    <col min="39" max="39" width="9.8515625" style="0" bestFit="1" customWidth="1"/>
    <col min="40" max="40" width="3.57421875" style="0" bestFit="1" customWidth="1"/>
    <col min="41" max="41" width="7.8515625" style="0" bestFit="1" customWidth="1"/>
    <col min="42" max="42" width="7.28125" style="0" bestFit="1" customWidth="1"/>
    <col min="43" max="43" width="8.7109375" style="0" bestFit="1" customWidth="1"/>
    <col min="44" max="44" width="10.7109375" style="0" bestFit="1" customWidth="1"/>
    <col min="45" max="45" width="10.28125" style="0" bestFit="1" customWidth="1"/>
    <col min="46" max="47" width="10.7109375" style="0" bestFit="1" customWidth="1"/>
    <col min="48" max="49" width="9.8515625" style="0" bestFit="1" customWidth="1"/>
    <col min="50" max="50" width="10.28125" style="0" bestFit="1" customWidth="1"/>
    <col min="51" max="51" width="10.00390625" style="0" bestFit="1" customWidth="1"/>
    <col min="52" max="52" width="9.140625" style="2" bestFit="1" customWidth="1"/>
    <col min="53" max="53" width="10.28125" style="0" bestFit="1" customWidth="1"/>
    <col min="54" max="54" width="10.140625" style="0" bestFit="1" customWidth="1"/>
    <col min="55" max="55" width="9.8515625" style="0" bestFit="1" customWidth="1"/>
    <col min="57" max="57" width="7.00390625" style="0" bestFit="1" customWidth="1"/>
    <col min="58" max="58" width="6.421875" style="0" customWidth="1"/>
    <col min="59" max="64" width="9.00390625" style="0" hidden="1" customWidth="1"/>
    <col min="65" max="65" width="9.00390625" style="0" bestFit="1" customWidth="1"/>
    <col min="66" max="66" width="9.00390625" style="0" hidden="1" customWidth="1"/>
    <col min="67" max="67" width="9.00390625" style="0" bestFit="1" customWidth="1"/>
    <col min="68" max="70" width="9.00390625" style="0" hidden="1" customWidth="1"/>
    <col min="71" max="71" width="10.57421875" style="0" bestFit="1" customWidth="1"/>
    <col min="72" max="73" width="9.8515625" style="0" bestFit="1" customWidth="1"/>
    <col min="74" max="75" width="10.8515625" style="0" hidden="1" customWidth="1"/>
    <col min="76" max="76" width="7.140625" style="0" hidden="1" customWidth="1"/>
    <col min="77" max="77" width="12.57421875" style="0" hidden="1" customWidth="1"/>
    <col min="78" max="78" width="10.7109375" style="0" hidden="1" customWidth="1"/>
    <col min="79" max="79" width="5.57421875" style="0" bestFit="1" customWidth="1"/>
    <col min="80" max="80" width="4.7109375" style="0" customWidth="1"/>
    <col min="81" max="81" width="10.7109375" style="0" customWidth="1"/>
    <col min="82" max="82" width="5.8515625" style="0" customWidth="1"/>
    <col min="83" max="83" width="4.8515625" style="0" bestFit="1" customWidth="1"/>
    <col min="84" max="84" width="10.00390625" style="0" bestFit="1" customWidth="1"/>
    <col min="85" max="85" width="10.140625" style="0" bestFit="1" customWidth="1"/>
    <col min="86" max="86" width="9.7109375" style="0" bestFit="1" customWidth="1"/>
    <col min="87" max="87" width="10.140625" style="0" bestFit="1" customWidth="1"/>
  </cols>
  <sheetData>
    <row r="1" spans="1:88" s="1" customFormat="1" ht="174" customHeight="1">
      <c r="A1" s="3" t="s">
        <v>66</v>
      </c>
      <c r="B1" s="10" t="s">
        <v>65</v>
      </c>
      <c r="C1" s="4" t="s">
        <v>13</v>
      </c>
      <c r="D1" s="51" t="s">
        <v>133</v>
      </c>
      <c r="E1" s="51" t="s">
        <v>135</v>
      </c>
      <c r="F1" s="51"/>
      <c r="G1" s="51"/>
      <c r="H1" s="51"/>
      <c r="I1" s="7" t="s">
        <v>144</v>
      </c>
      <c r="J1" s="7" t="s">
        <v>143</v>
      </c>
      <c r="K1" s="7"/>
      <c r="L1" s="7"/>
      <c r="M1" s="27" t="s">
        <v>113</v>
      </c>
      <c r="N1" s="4" t="s">
        <v>111</v>
      </c>
      <c r="O1" s="4" t="s">
        <v>0</v>
      </c>
      <c r="P1" s="27" t="s">
        <v>114</v>
      </c>
      <c r="Q1" s="49" t="s">
        <v>13</v>
      </c>
      <c r="R1" s="3" t="s">
        <v>112</v>
      </c>
      <c r="S1" s="4" t="s">
        <v>140</v>
      </c>
      <c r="T1" s="3" t="s">
        <v>19</v>
      </c>
      <c r="U1" s="4" t="s">
        <v>141</v>
      </c>
      <c r="V1" s="4" t="s">
        <v>20</v>
      </c>
      <c r="W1" s="3" t="s">
        <v>14</v>
      </c>
      <c r="X1" s="4" t="s">
        <v>142</v>
      </c>
      <c r="Y1" s="3" t="s">
        <v>64</v>
      </c>
      <c r="Z1" s="4" t="s">
        <v>22</v>
      </c>
      <c r="AA1" s="27" t="s">
        <v>115</v>
      </c>
      <c r="AB1" s="4" t="s">
        <v>23</v>
      </c>
      <c r="AC1" s="9" t="s">
        <v>24</v>
      </c>
      <c r="AD1" s="4" t="s">
        <v>25</v>
      </c>
      <c r="AE1" s="7" t="s">
        <v>1</v>
      </c>
      <c r="AF1" s="3" t="s">
        <v>2</v>
      </c>
      <c r="AG1" s="3" t="s">
        <v>26</v>
      </c>
      <c r="AH1" s="3" t="s">
        <v>3</v>
      </c>
      <c r="AI1" s="3" t="s">
        <v>26</v>
      </c>
      <c r="AJ1" s="3" t="s">
        <v>27</v>
      </c>
      <c r="AK1" s="4" t="s">
        <v>28</v>
      </c>
      <c r="AL1" s="6" t="s">
        <v>31</v>
      </c>
      <c r="AM1" s="7" t="s">
        <v>33</v>
      </c>
      <c r="AN1" s="52" t="s">
        <v>34</v>
      </c>
      <c r="AO1" s="3" t="s">
        <v>29</v>
      </c>
      <c r="AP1" s="3" t="s">
        <v>30</v>
      </c>
      <c r="AQ1" s="52" t="s">
        <v>119</v>
      </c>
      <c r="AR1" s="4" t="s">
        <v>145</v>
      </c>
      <c r="AS1" s="4" t="s">
        <v>146</v>
      </c>
      <c r="AT1" s="3" t="s">
        <v>36</v>
      </c>
      <c r="AU1" s="8" t="s">
        <v>37</v>
      </c>
      <c r="AV1" s="6" t="s">
        <v>41</v>
      </c>
      <c r="AW1" s="7" t="s">
        <v>42</v>
      </c>
      <c r="AX1" s="7" t="s">
        <v>147</v>
      </c>
      <c r="AY1" s="28" t="s">
        <v>116</v>
      </c>
      <c r="AZ1" s="7" t="s">
        <v>40</v>
      </c>
      <c r="BA1" s="7" t="s">
        <v>39</v>
      </c>
      <c r="BB1" s="7" t="s">
        <v>43</v>
      </c>
      <c r="BC1" s="9" t="s">
        <v>6</v>
      </c>
      <c r="BD1" s="3" t="s">
        <v>48</v>
      </c>
      <c r="BE1" s="4" t="s">
        <v>44</v>
      </c>
      <c r="BF1" s="3" t="s">
        <v>45</v>
      </c>
      <c r="BG1" s="5" t="s">
        <v>46</v>
      </c>
      <c r="BH1" s="5" t="s">
        <v>47</v>
      </c>
      <c r="BI1" s="3" t="s">
        <v>4</v>
      </c>
      <c r="BJ1" s="3" t="s">
        <v>5</v>
      </c>
      <c r="BK1" s="3" t="s">
        <v>49</v>
      </c>
      <c r="BL1" s="3" t="s">
        <v>50</v>
      </c>
      <c r="BM1" s="3" t="s">
        <v>51</v>
      </c>
      <c r="BN1" s="3" t="s">
        <v>52</v>
      </c>
      <c r="BO1" s="4" t="s">
        <v>53</v>
      </c>
      <c r="BP1" s="3" t="s">
        <v>54</v>
      </c>
      <c r="BQ1" s="3" t="s">
        <v>55</v>
      </c>
      <c r="BR1" s="6" t="s">
        <v>117</v>
      </c>
      <c r="BS1" s="3" t="s">
        <v>8</v>
      </c>
      <c r="BT1" s="3" t="s">
        <v>6</v>
      </c>
      <c r="BU1" s="3" t="s">
        <v>7</v>
      </c>
      <c r="BV1" s="3" t="s">
        <v>15</v>
      </c>
      <c r="BW1" s="3" t="s">
        <v>9</v>
      </c>
      <c r="BX1" s="3" t="s">
        <v>10</v>
      </c>
      <c r="BY1" s="3" t="s">
        <v>56</v>
      </c>
      <c r="BZ1" s="3" t="s">
        <v>57</v>
      </c>
      <c r="CA1" s="4" t="s">
        <v>58</v>
      </c>
      <c r="CB1" s="6" t="s">
        <v>59</v>
      </c>
      <c r="CC1" s="54" t="s">
        <v>149</v>
      </c>
      <c r="CD1" s="3" t="s">
        <v>60</v>
      </c>
      <c r="CE1" s="3" t="s">
        <v>121</v>
      </c>
      <c r="CF1" s="3" t="s">
        <v>16</v>
      </c>
      <c r="CG1" s="3" t="s">
        <v>61</v>
      </c>
      <c r="CH1" s="3" t="s">
        <v>62</v>
      </c>
      <c r="CI1" s="3" t="s">
        <v>63</v>
      </c>
      <c r="CJ1" s="53" t="s">
        <v>148</v>
      </c>
    </row>
    <row r="2" spans="1:87" s="1" customFormat="1" ht="24.75" customHeight="1">
      <c r="A2" s="3"/>
      <c r="B2" s="10"/>
      <c r="C2" s="4"/>
      <c r="D2" s="51" t="s">
        <v>134</v>
      </c>
      <c r="E2" s="51" t="s">
        <v>136</v>
      </c>
      <c r="F2" s="51" t="s">
        <v>137</v>
      </c>
      <c r="G2" s="51" t="s">
        <v>138</v>
      </c>
      <c r="H2" s="51" t="s">
        <v>139</v>
      </c>
      <c r="I2" s="51"/>
      <c r="J2" s="51"/>
      <c r="K2" s="51"/>
      <c r="L2" s="51"/>
      <c r="M2" s="27"/>
      <c r="N2" s="3"/>
      <c r="O2" s="3"/>
      <c r="P2" s="27"/>
      <c r="Q2" s="49"/>
      <c r="R2" s="3"/>
      <c r="S2" s="4"/>
      <c r="T2" s="3"/>
      <c r="U2" s="4"/>
      <c r="V2" s="3"/>
      <c r="W2" s="3"/>
      <c r="X2" s="4"/>
      <c r="Y2" s="3"/>
      <c r="Z2" s="4"/>
      <c r="AA2" s="27"/>
      <c r="AB2" s="4"/>
      <c r="AC2" s="4"/>
      <c r="AD2" s="3"/>
      <c r="AE2" s="5"/>
      <c r="AF2" s="3"/>
      <c r="AG2" s="3"/>
      <c r="AH2" s="3"/>
      <c r="AI2" s="3"/>
      <c r="AJ2" s="3"/>
      <c r="AK2" s="3"/>
      <c r="AL2" s="6"/>
      <c r="AM2" s="7"/>
      <c r="AN2" s="7"/>
      <c r="AO2" s="3"/>
      <c r="AP2" s="3"/>
      <c r="AQ2" s="7"/>
      <c r="AR2" s="3"/>
      <c r="AS2" s="4"/>
      <c r="AT2" s="3"/>
      <c r="AU2" s="8"/>
      <c r="AV2" s="6"/>
      <c r="AW2" s="7"/>
      <c r="AX2" s="7"/>
      <c r="AY2" s="28"/>
      <c r="AZ2" s="5"/>
      <c r="BA2" s="5"/>
      <c r="BB2" s="5"/>
      <c r="BC2" s="9"/>
      <c r="BD2" s="3"/>
      <c r="BE2" s="3"/>
      <c r="BF2" s="3"/>
      <c r="BG2" s="5"/>
      <c r="BH2" s="5"/>
      <c r="BI2" s="3"/>
      <c r="BJ2" s="3"/>
      <c r="BK2" s="3"/>
      <c r="BL2" s="3"/>
      <c r="BM2" s="3"/>
      <c r="BN2" s="3"/>
      <c r="BO2" s="3"/>
      <c r="BP2" s="3"/>
      <c r="BQ2" s="3"/>
      <c r="BR2" s="6"/>
      <c r="BS2" s="3"/>
      <c r="BT2" s="3"/>
      <c r="BU2" s="3"/>
      <c r="BV2" s="3"/>
      <c r="BW2" s="3"/>
      <c r="BX2" s="3"/>
      <c r="BY2" s="3"/>
      <c r="BZ2" s="3"/>
      <c r="CA2" s="3"/>
      <c r="CB2" s="6"/>
      <c r="CC2" s="6"/>
      <c r="CD2" s="3"/>
      <c r="CE2" s="3"/>
      <c r="CF2" s="3"/>
      <c r="CG2" s="3"/>
      <c r="CH2" s="3"/>
      <c r="CI2" s="3"/>
    </row>
    <row r="3" spans="1:87" ht="15">
      <c r="A3" s="3">
        <v>1</v>
      </c>
      <c r="B3" s="11" t="s">
        <v>67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38">
        <f>N3/O3*100</f>
        <v>11.991399272246113</v>
      </c>
      <c r="N3" s="21">
        <v>1450</v>
      </c>
      <c r="O3" s="16">
        <v>12092</v>
      </c>
      <c r="P3" s="16"/>
      <c r="Q3" s="3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>
        <v>560</v>
      </c>
      <c r="AP3" s="16"/>
      <c r="AQ3" s="16">
        <v>4700</v>
      </c>
      <c r="AR3" s="16"/>
      <c r="AS3" s="16"/>
      <c r="AT3" s="18"/>
      <c r="AU3" s="16"/>
      <c r="AV3" s="16"/>
      <c r="AW3" s="16"/>
      <c r="AX3" s="16"/>
      <c r="AY3" s="16"/>
      <c r="AZ3" s="19"/>
      <c r="BA3" s="19"/>
      <c r="BB3" s="19"/>
      <c r="BC3" s="20"/>
      <c r="BD3" s="16"/>
      <c r="BE3" s="16">
        <v>3</v>
      </c>
      <c r="BF3" s="16">
        <v>350</v>
      </c>
      <c r="BG3" s="17"/>
      <c r="BH3" s="16"/>
      <c r="BI3" s="16"/>
      <c r="BJ3" s="16"/>
      <c r="BK3" s="16"/>
      <c r="BL3" s="17"/>
      <c r="BM3" s="16">
        <v>12</v>
      </c>
      <c r="BN3" s="16"/>
      <c r="BO3" s="21">
        <v>12</v>
      </c>
      <c r="BP3" s="16"/>
      <c r="BQ3" s="16"/>
      <c r="BR3" s="22"/>
      <c r="BS3" s="39">
        <f>BT3/BU3*100</f>
        <v>46.62068965517241</v>
      </c>
      <c r="BT3" s="16">
        <v>338</v>
      </c>
      <c r="BU3" s="16">
        <v>725</v>
      </c>
      <c r="BV3" s="17"/>
      <c r="BW3" s="16"/>
      <c r="BX3" s="16"/>
      <c r="BY3" s="16"/>
      <c r="BZ3" s="16"/>
      <c r="CA3" s="36">
        <v>1</v>
      </c>
      <c r="CB3" s="16">
        <f>CC3/CE3*100</f>
        <v>8.333333333333332</v>
      </c>
      <c r="CC3" s="16">
        <v>1</v>
      </c>
      <c r="CD3" s="16">
        <v>12</v>
      </c>
      <c r="CE3" s="16">
        <v>12</v>
      </c>
      <c r="CF3" s="16"/>
      <c r="CG3" s="16"/>
      <c r="CH3" s="16"/>
      <c r="CI3" s="16"/>
    </row>
    <row r="4" spans="1:87" ht="15">
      <c r="A4" s="13">
        <v>2</v>
      </c>
      <c r="B4" s="11" t="s">
        <v>68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38">
        <f aca="true" t="shared" si="0" ref="M4:M46">N4/O4*100</f>
        <v>27.06405693950178</v>
      </c>
      <c r="N4" s="16">
        <v>3042</v>
      </c>
      <c r="O4" s="16">
        <v>11240</v>
      </c>
      <c r="P4" s="16"/>
      <c r="Q4" s="31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v>549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9"/>
      <c r="BA4" s="16"/>
      <c r="BB4" s="16"/>
      <c r="BC4" s="16"/>
      <c r="BD4" s="16"/>
      <c r="BE4" s="16">
        <v>30</v>
      </c>
      <c r="BF4" s="16">
        <v>307</v>
      </c>
      <c r="BG4" s="23"/>
      <c r="BH4" s="16"/>
      <c r="BI4" s="16"/>
      <c r="BJ4" s="16"/>
      <c r="BK4" s="16"/>
      <c r="BL4" s="21"/>
      <c r="BM4" s="16">
        <v>12</v>
      </c>
      <c r="BN4" s="16"/>
      <c r="BO4" s="21">
        <v>5</v>
      </c>
      <c r="BP4" s="16"/>
      <c r="BQ4" s="16"/>
      <c r="BR4" s="24"/>
      <c r="BS4" s="39">
        <f aca="true" t="shared" si="1" ref="BS4:BS45">BT4/BU4*100</f>
        <v>60.45081967213115</v>
      </c>
      <c r="BT4" s="16">
        <v>295</v>
      </c>
      <c r="BU4" s="16">
        <v>488</v>
      </c>
      <c r="BV4" s="17"/>
      <c r="BW4" s="16"/>
      <c r="BX4" s="16"/>
      <c r="BY4" s="16"/>
      <c r="BZ4" s="16"/>
      <c r="CA4" s="36">
        <v>3</v>
      </c>
      <c r="CB4" s="16">
        <f aca="true" t="shared" si="2" ref="CB4:CB46">CC4/CE4*100</f>
        <v>8.333333333333332</v>
      </c>
      <c r="CC4" s="16">
        <v>1</v>
      </c>
      <c r="CD4" s="16">
        <v>12</v>
      </c>
      <c r="CE4" s="16">
        <v>12</v>
      </c>
      <c r="CF4" s="16"/>
      <c r="CG4" s="16"/>
      <c r="CH4" s="16"/>
      <c r="CI4" s="16"/>
    </row>
    <row r="5" spans="1:87" ht="15">
      <c r="A5" s="13">
        <v>3</v>
      </c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>
        <f t="shared" si="0"/>
        <v>34.99974297023595</v>
      </c>
      <c r="N5" s="16">
        <v>1361.7</v>
      </c>
      <c r="O5" s="16">
        <v>3890.6</v>
      </c>
      <c r="P5" s="16"/>
      <c r="Q5" s="3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>
        <v>534</v>
      </c>
      <c r="AP5" s="16">
        <v>0</v>
      </c>
      <c r="AQ5" s="16">
        <v>5177</v>
      </c>
      <c r="AR5" s="16"/>
      <c r="AS5" s="16"/>
      <c r="AT5" s="16"/>
      <c r="AU5" s="16"/>
      <c r="AV5" s="16"/>
      <c r="AW5" s="16"/>
      <c r="AX5" s="16"/>
      <c r="AY5" s="16"/>
      <c r="AZ5" s="20"/>
      <c r="BA5" s="16"/>
      <c r="BB5" s="16"/>
      <c r="BC5" s="16"/>
      <c r="BD5" s="16"/>
      <c r="BE5" s="16">
        <v>44</v>
      </c>
      <c r="BF5" s="16">
        <v>349</v>
      </c>
      <c r="BG5" s="17"/>
      <c r="BH5" s="16"/>
      <c r="BI5" s="16"/>
      <c r="BJ5" s="16"/>
      <c r="BK5" s="16"/>
      <c r="BL5" s="16"/>
      <c r="BM5" s="16">
        <v>12</v>
      </c>
      <c r="BN5" s="16"/>
      <c r="BO5" s="16">
        <v>12</v>
      </c>
      <c r="BP5" s="16"/>
      <c r="BQ5" s="16"/>
      <c r="BR5" s="16"/>
      <c r="BS5" s="39">
        <f t="shared" si="1"/>
        <v>60.064935064935064</v>
      </c>
      <c r="BT5" s="16">
        <v>370</v>
      </c>
      <c r="BU5" s="16">
        <v>616</v>
      </c>
      <c r="BV5" s="17"/>
      <c r="BW5" s="16"/>
      <c r="BX5" s="16"/>
      <c r="BY5" s="16"/>
      <c r="BZ5" s="16"/>
      <c r="CA5" s="36">
        <v>2</v>
      </c>
      <c r="CB5" s="16">
        <f t="shared" si="2"/>
        <v>8.333333333333332</v>
      </c>
      <c r="CC5" s="16">
        <v>1</v>
      </c>
      <c r="CD5" s="16">
        <v>5</v>
      </c>
      <c r="CE5" s="16">
        <v>12</v>
      </c>
      <c r="CF5" s="16"/>
      <c r="CG5" s="16"/>
      <c r="CH5" s="16"/>
      <c r="CI5" s="16"/>
    </row>
    <row r="6" spans="1:87" ht="15">
      <c r="A6" s="13">
        <v>4</v>
      </c>
      <c r="B6" s="37" t="s">
        <v>70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>
        <f t="shared" si="0"/>
        <v>15.027027027027026</v>
      </c>
      <c r="N6" s="16">
        <v>13900</v>
      </c>
      <c r="O6" s="16">
        <v>92500</v>
      </c>
      <c r="P6" s="16"/>
      <c r="Q6" s="3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v>4224</v>
      </c>
      <c r="AP6" s="16">
        <v>87</v>
      </c>
      <c r="AQ6" s="16">
        <v>35815</v>
      </c>
      <c r="AR6" s="16"/>
      <c r="AS6" s="16"/>
      <c r="AT6" s="16"/>
      <c r="AU6" s="16"/>
      <c r="AV6" s="16"/>
      <c r="AW6" s="16"/>
      <c r="AX6" s="16"/>
      <c r="AY6" s="16"/>
      <c r="AZ6" s="26"/>
      <c r="BA6" s="16"/>
      <c r="BB6" s="16"/>
      <c r="BC6" s="16"/>
      <c r="BD6" s="16"/>
      <c r="BE6" s="16">
        <v>1760</v>
      </c>
      <c r="BF6" s="16">
        <v>2327</v>
      </c>
      <c r="BG6" s="17"/>
      <c r="BH6" s="16"/>
      <c r="BI6" s="16"/>
      <c r="BJ6" s="16"/>
      <c r="BK6" s="16"/>
      <c r="BL6" s="16"/>
      <c r="BM6" s="16">
        <v>56</v>
      </c>
      <c r="BN6" s="16"/>
      <c r="BO6" s="16">
        <v>33</v>
      </c>
      <c r="BP6" s="16"/>
      <c r="BQ6" s="16"/>
      <c r="BR6" s="16"/>
      <c r="BS6" s="39">
        <f t="shared" si="1"/>
        <v>50.48910626945309</v>
      </c>
      <c r="BT6" s="16">
        <v>2271</v>
      </c>
      <c r="BU6" s="16">
        <v>4498</v>
      </c>
      <c r="BV6" s="16"/>
      <c r="BW6" s="16"/>
      <c r="BX6" s="16"/>
      <c r="BY6" s="16"/>
      <c r="BZ6" s="16"/>
      <c r="CA6" s="36">
        <v>4</v>
      </c>
      <c r="CB6" s="16">
        <f t="shared" si="2"/>
        <v>5.357142857142857</v>
      </c>
      <c r="CC6" s="16">
        <v>3</v>
      </c>
      <c r="CD6" s="16">
        <v>47</v>
      </c>
      <c r="CE6" s="16">
        <v>56</v>
      </c>
      <c r="CF6" s="16"/>
      <c r="CG6" s="16"/>
      <c r="CH6" s="16"/>
      <c r="CI6" s="16"/>
    </row>
    <row r="7" spans="1:87" ht="15">
      <c r="A7" s="13">
        <v>5</v>
      </c>
      <c r="B7" s="11" t="s">
        <v>71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38">
        <f t="shared" si="0"/>
        <v>23.999619808003043</v>
      </c>
      <c r="N7" s="16">
        <v>2525</v>
      </c>
      <c r="O7" s="16">
        <v>10521</v>
      </c>
      <c r="P7" s="16"/>
      <c r="Q7" s="3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>
        <v>460</v>
      </c>
      <c r="AP7" s="16">
        <v>0</v>
      </c>
      <c r="AQ7" s="16">
        <v>4289</v>
      </c>
      <c r="AR7" s="16"/>
      <c r="AS7" s="16"/>
      <c r="AT7" s="16"/>
      <c r="AU7" s="16"/>
      <c r="AV7" s="16"/>
      <c r="AW7" s="16"/>
      <c r="AX7" s="16"/>
      <c r="AY7" s="16"/>
      <c r="AZ7" s="26"/>
      <c r="BA7" s="16"/>
      <c r="BB7" s="16"/>
      <c r="BC7" s="16"/>
      <c r="BD7" s="16"/>
      <c r="BE7" s="16">
        <v>29</v>
      </c>
      <c r="BF7" s="16">
        <v>262</v>
      </c>
      <c r="BG7" s="25"/>
      <c r="BH7" s="16"/>
      <c r="BI7" s="16"/>
      <c r="BJ7" s="16"/>
      <c r="BK7" s="16"/>
      <c r="BL7" s="16"/>
      <c r="BM7" s="16">
        <v>10</v>
      </c>
      <c r="BN7" s="16"/>
      <c r="BO7" s="16">
        <v>8</v>
      </c>
      <c r="BP7" s="16"/>
      <c r="BQ7" s="16"/>
      <c r="BR7" s="16"/>
      <c r="BS7" s="39">
        <f t="shared" si="1"/>
        <v>61.53846153846154</v>
      </c>
      <c r="BT7" s="16">
        <v>248</v>
      </c>
      <c r="BU7" s="16">
        <v>403</v>
      </c>
      <c r="BV7" s="16"/>
      <c r="BW7" s="16"/>
      <c r="BX7" s="16"/>
      <c r="BY7" s="16"/>
      <c r="BZ7" s="16"/>
      <c r="CA7" s="21">
        <v>1</v>
      </c>
      <c r="CB7" s="16">
        <f t="shared" si="2"/>
        <v>10</v>
      </c>
      <c r="CC7" s="16">
        <v>1</v>
      </c>
      <c r="CD7" s="16">
        <v>10</v>
      </c>
      <c r="CE7" s="16">
        <v>10</v>
      </c>
      <c r="CF7" s="16"/>
      <c r="CG7" s="16"/>
      <c r="CH7" s="16"/>
      <c r="CI7" s="16"/>
    </row>
    <row r="8" spans="1:87" ht="15">
      <c r="A8" s="13">
        <v>6</v>
      </c>
      <c r="B8" s="11" t="s">
        <v>72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38">
        <f t="shared" si="0"/>
        <v>29.005360333531865</v>
      </c>
      <c r="N8" s="16">
        <v>974</v>
      </c>
      <c r="O8" s="16">
        <v>3358</v>
      </c>
      <c r="P8" s="16"/>
      <c r="Q8" s="3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>
        <v>121</v>
      </c>
      <c r="AP8" s="16"/>
      <c r="AQ8" s="16">
        <v>1209</v>
      </c>
      <c r="AR8" s="16"/>
      <c r="AS8" s="16"/>
      <c r="AT8" s="16"/>
      <c r="AU8" s="16"/>
      <c r="AV8" s="16"/>
      <c r="AW8" s="16"/>
      <c r="AX8" s="16"/>
      <c r="AY8" s="16"/>
      <c r="AZ8" s="26"/>
      <c r="BA8" s="16"/>
      <c r="BB8" s="16"/>
      <c r="BC8" s="16"/>
      <c r="BD8" s="16"/>
      <c r="BE8" s="16">
        <v>8</v>
      </c>
      <c r="BF8" s="16">
        <v>147</v>
      </c>
      <c r="BG8" s="17"/>
      <c r="BH8" s="16"/>
      <c r="BI8" s="16"/>
      <c r="BJ8" s="16"/>
      <c r="BK8" s="16"/>
      <c r="BL8" s="16"/>
      <c r="BM8" s="16">
        <v>9</v>
      </c>
      <c r="BN8" s="16"/>
      <c r="BO8" s="16">
        <v>2</v>
      </c>
      <c r="BP8" s="16"/>
      <c r="BQ8" s="16"/>
      <c r="BR8" s="16"/>
      <c r="BS8" s="39">
        <f t="shared" si="1"/>
        <v>46.33333333333333</v>
      </c>
      <c r="BT8" s="16">
        <v>139</v>
      </c>
      <c r="BU8" s="16">
        <v>300</v>
      </c>
      <c r="BV8" s="16"/>
      <c r="BW8" s="16"/>
      <c r="BX8" s="16"/>
      <c r="BY8" s="16"/>
      <c r="BZ8" s="16"/>
      <c r="CA8" s="16">
        <v>1</v>
      </c>
      <c r="CB8" s="16">
        <f t="shared" si="2"/>
        <v>11.11111111111111</v>
      </c>
      <c r="CC8" s="16">
        <v>1</v>
      </c>
      <c r="CD8" s="16">
        <v>4</v>
      </c>
      <c r="CE8" s="16">
        <v>9</v>
      </c>
      <c r="CF8" s="16"/>
      <c r="CG8" s="16"/>
      <c r="CH8" s="16"/>
      <c r="CI8" s="16"/>
    </row>
    <row r="9" spans="1:87" ht="15">
      <c r="A9" s="13">
        <v>7</v>
      </c>
      <c r="B9" s="11" t="s">
        <v>73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38">
        <f t="shared" si="0"/>
        <v>8.269039460594673</v>
      </c>
      <c r="N9" s="16">
        <v>748.1</v>
      </c>
      <c r="O9" s="16">
        <v>9047</v>
      </c>
      <c r="P9" s="16"/>
      <c r="Q9" s="31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>
        <v>291</v>
      </c>
      <c r="AP9" s="16">
        <v>53</v>
      </c>
      <c r="AQ9" s="16">
        <v>2820</v>
      </c>
      <c r="AR9" s="16"/>
      <c r="AS9" s="16"/>
      <c r="AT9" s="16"/>
      <c r="AU9" s="16"/>
      <c r="AV9" s="16"/>
      <c r="AW9" s="16"/>
      <c r="AX9" s="16"/>
      <c r="AY9" s="16"/>
      <c r="AZ9" s="26"/>
      <c r="BA9" s="16"/>
      <c r="BB9" s="16"/>
      <c r="BC9" s="16"/>
      <c r="BD9" s="16"/>
      <c r="BE9" s="16">
        <v>9</v>
      </c>
      <c r="BF9" s="16">
        <v>283</v>
      </c>
      <c r="BG9" s="16"/>
      <c r="BH9" s="16"/>
      <c r="BI9" s="16"/>
      <c r="BJ9" s="16"/>
      <c r="BK9" s="16"/>
      <c r="BL9" s="16"/>
      <c r="BM9" s="16">
        <v>18</v>
      </c>
      <c r="BN9" s="16"/>
      <c r="BO9" s="16">
        <v>0</v>
      </c>
      <c r="BP9" s="16"/>
      <c r="BQ9" s="16"/>
      <c r="BR9" s="16"/>
      <c r="BS9" s="39">
        <f t="shared" si="1"/>
        <v>49.48024948024948</v>
      </c>
      <c r="BT9" s="16">
        <v>238</v>
      </c>
      <c r="BU9" s="16">
        <v>481</v>
      </c>
      <c r="BV9" s="16"/>
      <c r="BW9" s="16"/>
      <c r="BX9" s="16"/>
      <c r="BY9" s="16"/>
      <c r="BZ9" s="16"/>
      <c r="CA9" s="16">
        <v>1</v>
      </c>
      <c r="CB9" s="16">
        <f t="shared" si="2"/>
        <v>5.555555555555555</v>
      </c>
      <c r="CC9" s="16">
        <v>1</v>
      </c>
      <c r="CD9" s="16">
        <v>18</v>
      </c>
      <c r="CE9" s="16">
        <v>18</v>
      </c>
      <c r="CF9" s="16"/>
      <c r="CG9" s="16"/>
      <c r="CH9" s="16"/>
      <c r="CI9" s="16"/>
    </row>
    <row r="10" spans="1:87" ht="15">
      <c r="A10" s="13">
        <v>8</v>
      </c>
      <c r="B10" s="11" t="s">
        <v>74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8">
        <f t="shared" si="0"/>
        <v>45.47437295528899</v>
      </c>
      <c r="N10" s="16">
        <v>834</v>
      </c>
      <c r="O10" s="16">
        <v>1834</v>
      </c>
      <c r="P10" s="16"/>
      <c r="Q10" s="3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>
        <v>57</v>
      </c>
      <c r="AP10" s="16">
        <v>0</v>
      </c>
      <c r="AQ10" s="16">
        <v>579</v>
      </c>
      <c r="AR10" s="16"/>
      <c r="AS10" s="16"/>
      <c r="AT10" s="16"/>
      <c r="AU10" s="16"/>
      <c r="AV10" s="16"/>
      <c r="AW10" s="16"/>
      <c r="AX10" s="16"/>
      <c r="AY10" s="16"/>
      <c r="AZ10" s="26"/>
      <c r="BA10" s="16"/>
      <c r="BB10" s="16"/>
      <c r="BC10" s="16"/>
      <c r="BD10" s="16"/>
      <c r="BE10" s="16">
        <v>2</v>
      </c>
      <c r="BF10" s="16">
        <v>102</v>
      </c>
      <c r="BG10" s="16"/>
      <c r="BH10" s="16"/>
      <c r="BI10" s="16"/>
      <c r="BJ10" s="16"/>
      <c r="BK10" s="16"/>
      <c r="BL10" s="16"/>
      <c r="BM10" s="16">
        <v>9</v>
      </c>
      <c r="BN10" s="16"/>
      <c r="BO10" s="16">
        <v>2</v>
      </c>
      <c r="BP10" s="16"/>
      <c r="BQ10" s="16"/>
      <c r="BR10" s="16"/>
      <c r="BS10" s="39">
        <f t="shared" si="1"/>
        <v>52.071005917159766</v>
      </c>
      <c r="BT10" s="16">
        <v>88</v>
      </c>
      <c r="BU10" s="16">
        <v>169</v>
      </c>
      <c r="BV10" s="16"/>
      <c r="BW10" s="16"/>
      <c r="BX10" s="16"/>
      <c r="BY10" s="16"/>
      <c r="BZ10" s="16"/>
      <c r="CA10" s="16">
        <v>1</v>
      </c>
      <c r="CB10" s="16">
        <f t="shared" si="2"/>
        <v>12.5</v>
      </c>
      <c r="CC10" s="16">
        <v>1</v>
      </c>
      <c r="CD10" s="16">
        <v>1</v>
      </c>
      <c r="CE10" s="16">
        <v>8</v>
      </c>
      <c r="CF10" s="16"/>
      <c r="CG10" s="16"/>
      <c r="CH10" s="16"/>
      <c r="CI10" s="16"/>
    </row>
    <row r="11" spans="1:87" ht="15">
      <c r="A11" s="13">
        <v>9</v>
      </c>
      <c r="B11" s="11" t="s">
        <v>75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8">
        <f t="shared" si="0"/>
        <v>23.992673992673993</v>
      </c>
      <c r="N11" s="16">
        <v>2620</v>
      </c>
      <c r="O11" s="16">
        <v>10920</v>
      </c>
      <c r="P11" s="16"/>
      <c r="Q11" s="31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>
        <v>370</v>
      </c>
      <c r="AP11" s="16">
        <v>0</v>
      </c>
      <c r="AQ11" s="16">
        <v>3318</v>
      </c>
      <c r="AR11" s="16"/>
      <c r="AS11" s="16"/>
      <c r="AT11" s="16"/>
      <c r="AU11" s="16"/>
      <c r="AV11" s="16"/>
      <c r="AW11" s="16"/>
      <c r="AX11" s="16"/>
      <c r="AY11" s="16"/>
      <c r="AZ11" s="26"/>
      <c r="BA11" s="16"/>
      <c r="BB11" s="16"/>
      <c r="BC11" s="16"/>
      <c r="BD11" s="16"/>
      <c r="BE11" s="16">
        <v>5</v>
      </c>
      <c r="BF11" s="16">
        <v>275</v>
      </c>
      <c r="BG11" s="16"/>
      <c r="BH11" s="16"/>
      <c r="BI11" s="16"/>
      <c r="BJ11" s="16"/>
      <c r="BK11" s="16"/>
      <c r="BL11" s="16"/>
      <c r="BM11" s="16">
        <v>18</v>
      </c>
      <c r="BN11" s="16"/>
      <c r="BO11" s="16">
        <v>0</v>
      </c>
      <c r="BP11" s="16"/>
      <c r="BQ11" s="16"/>
      <c r="BR11" s="16"/>
      <c r="BS11" s="39">
        <f t="shared" si="1"/>
        <v>42.4793388429752</v>
      </c>
      <c r="BT11" s="16">
        <v>257</v>
      </c>
      <c r="BU11" s="16">
        <v>605</v>
      </c>
      <c r="BV11" s="16"/>
      <c r="BW11" s="16"/>
      <c r="BX11" s="16"/>
      <c r="BY11" s="16"/>
      <c r="BZ11" s="16"/>
      <c r="CA11" s="16">
        <v>1</v>
      </c>
      <c r="CB11" s="16">
        <f t="shared" si="2"/>
        <v>5.555555555555555</v>
      </c>
      <c r="CC11" s="16">
        <v>1</v>
      </c>
      <c r="CD11" s="16">
        <v>18</v>
      </c>
      <c r="CE11" s="16">
        <v>18</v>
      </c>
      <c r="CF11" s="16"/>
      <c r="CG11" s="16"/>
      <c r="CH11" s="16"/>
      <c r="CI11" s="16"/>
    </row>
    <row r="12" spans="1:87" ht="15">
      <c r="A12" s="13">
        <v>10</v>
      </c>
      <c r="B12" s="11" t="s">
        <v>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8">
        <f t="shared" si="0"/>
        <v>47.25586189126514</v>
      </c>
      <c r="N12" s="16">
        <v>1834</v>
      </c>
      <c r="O12" s="16">
        <v>3881</v>
      </c>
      <c r="P12" s="16"/>
      <c r="Q12" s="3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>
        <v>106</v>
      </c>
      <c r="AP12" s="16">
        <v>0</v>
      </c>
      <c r="AQ12" s="16">
        <v>1108</v>
      </c>
      <c r="AR12" s="16"/>
      <c r="AS12" s="16"/>
      <c r="AT12" s="16"/>
      <c r="AU12" s="16"/>
      <c r="AV12" s="16"/>
      <c r="AW12" s="16"/>
      <c r="AX12" s="16"/>
      <c r="AY12" s="16"/>
      <c r="AZ12" s="26"/>
      <c r="BA12" s="16"/>
      <c r="BB12" s="16"/>
      <c r="BC12" s="16"/>
      <c r="BD12" s="16"/>
      <c r="BE12" s="16">
        <v>3</v>
      </c>
      <c r="BF12" s="16">
        <v>140</v>
      </c>
      <c r="BG12" s="16"/>
      <c r="BH12" s="16"/>
      <c r="BI12" s="16"/>
      <c r="BJ12" s="16"/>
      <c r="BK12" s="16"/>
      <c r="BL12" s="16"/>
      <c r="BM12" s="16">
        <v>9</v>
      </c>
      <c r="BN12" s="16"/>
      <c r="BO12" s="16">
        <v>1</v>
      </c>
      <c r="BP12" s="16"/>
      <c r="BQ12" s="16"/>
      <c r="BR12" s="16"/>
      <c r="BS12" s="39">
        <f t="shared" si="1"/>
        <v>60.093896713615024</v>
      </c>
      <c r="BT12" s="16">
        <v>128</v>
      </c>
      <c r="BU12" s="16">
        <v>213</v>
      </c>
      <c r="BV12" s="16"/>
      <c r="BW12" s="16"/>
      <c r="BX12" s="16"/>
      <c r="BY12" s="16"/>
      <c r="BZ12" s="16"/>
      <c r="CA12" s="16">
        <v>1</v>
      </c>
      <c r="CB12" s="16">
        <f t="shared" si="2"/>
        <v>11.11111111111111</v>
      </c>
      <c r="CC12" s="16">
        <v>1</v>
      </c>
      <c r="CD12" s="16">
        <v>3</v>
      </c>
      <c r="CE12" s="16">
        <v>9</v>
      </c>
      <c r="CF12" s="16"/>
      <c r="CG12" s="16"/>
      <c r="CH12" s="16"/>
      <c r="CI12" s="16"/>
    </row>
    <row r="13" spans="1:87" ht="15">
      <c r="A13" s="13">
        <v>11</v>
      </c>
      <c r="B13" s="11" t="s">
        <v>77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8">
        <f t="shared" si="0"/>
        <v>22.58647034310321</v>
      </c>
      <c r="N13" s="16">
        <v>1626</v>
      </c>
      <c r="O13" s="16">
        <v>7199</v>
      </c>
      <c r="P13" s="16"/>
      <c r="Q13" s="31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>
        <v>176</v>
      </c>
      <c r="AP13" s="16">
        <v>0</v>
      </c>
      <c r="AQ13" s="16">
        <v>1592</v>
      </c>
      <c r="AR13" s="16"/>
      <c r="AS13" s="16"/>
      <c r="AT13" s="16"/>
      <c r="AU13" s="16"/>
      <c r="AV13" s="16"/>
      <c r="AW13" s="16"/>
      <c r="AX13" s="16"/>
      <c r="AY13" s="16"/>
      <c r="AZ13" s="26"/>
      <c r="BA13" s="16"/>
      <c r="BB13" s="16"/>
      <c r="BC13" s="16"/>
      <c r="BD13" s="16"/>
      <c r="BE13" s="16">
        <v>2</v>
      </c>
      <c r="BF13" s="16">
        <v>220</v>
      </c>
      <c r="BG13" s="17"/>
      <c r="BH13" s="16"/>
      <c r="BI13" s="16"/>
      <c r="BJ13" s="16"/>
      <c r="BK13" s="16"/>
      <c r="BL13" s="17"/>
      <c r="BM13" s="16">
        <v>10</v>
      </c>
      <c r="BN13" s="16"/>
      <c r="BO13" s="21">
        <v>5</v>
      </c>
      <c r="BP13" s="16"/>
      <c r="BQ13" s="16"/>
      <c r="BR13" s="22"/>
      <c r="BS13" s="39">
        <f t="shared" si="1"/>
        <v>46.981627296587924</v>
      </c>
      <c r="BT13" s="16">
        <v>179</v>
      </c>
      <c r="BU13" s="16">
        <v>381</v>
      </c>
      <c r="BV13" s="17"/>
      <c r="BW13" s="16"/>
      <c r="BX13" s="16"/>
      <c r="BY13" s="16"/>
      <c r="BZ13" s="16"/>
      <c r="CA13" s="16">
        <v>1</v>
      </c>
      <c r="CB13" s="16">
        <f t="shared" si="2"/>
        <v>10</v>
      </c>
      <c r="CC13" s="16">
        <v>1</v>
      </c>
      <c r="CD13" s="16">
        <v>4</v>
      </c>
      <c r="CE13" s="16">
        <v>10</v>
      </c>
      <c r="CF13" s="16"/>
      <c r="CG13" s="16"/>
      <c r="CH13" s="16"/>
      <c r="CI13" s="16"/>
    </row>
    <row r="14" spans="1:87" ht="15">
      <c r="A14" s="13">
        <v>12</v>
      </c>
      <c r="B14" s="11" t="s">
        <v>78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8">
        <f t="shared" si="0"/>
        <v>35.002992220227405</v>
      </c>
      <c r="N14" s="16">
        <v>584.9</v>
      </c>
      <c r="O14" s="16">
        <v>1671</v>
      </c>
      <c r="P14" s="16"/>
      <c r="Q14" s="31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v>57</v>
      </c>
      <c r="AP14" s="16">
        <v>0</v>
      </c>
      <c r="AQ14" s="16">
        <v>527</v>
      </c>
      <c r="AR14" s="16"/>
      <c r="AS14" s="16"/>
      <c r="AT14" s="16"/>
      <c r="AU14" s="16"/>
      <c r="AV14" s="16"/>
      <c r="AW14" s="16"/>
      <c r="AX14" s="16"/>
      <c r="AY14" s="16"/>
      <c r="AZ14" s="26"/>
      <c r="BA14" s="16"/>
      <c r="BB14" s="16"/>
      <c r="BC14" s="16"/>
      <c r="BD14" s="16"/>
      <c r="BE14" s="16">
        <v>5</v>
      </c>
      <c r="BF14" s="16">
        <v>62</v>
      </c>
      <c r="BG14" s="16"/>
      <c r="BH14" s="16"/>
      <c r="BI14" s="16"/>
      <c r="BJ14" s="16"/>
      <c r="BK14" s="16"/>
      <c r="BL14" s="16"/>
      <c r="BM14" s="16">
        <v>4</v>
      </c>
      <c r="BN14" s="16"/>
      <c r="BO14" s="16">
        <v>0</v>
      </c>
      <c r="BP14" s="16"/>
      <c r="BQ14" s="16"/>
      <c r="BR14" s="16"/>
      <c r="BS14" s="39">
        <f t="shared" si="1"/>
        <v>35.58282208588957</v>
      </c>
      <c r="BT14" s="16">
        <v>58</v>
      </c>
      <c r="BU14" s="16">
        <v>163</v>
      </c>
      <c r="BV14" s="16"/>
      <c r="BW14" s="16"/>
      <c r="BX14" s="16"/>
      <c r="BY14" s="16"/>
      <c r="BZ14" s="16"/>
      <c r="CA14" s="16">
        <v>1</v>
      </c>
      <c r="CB14" s="16">
        <f t="shared" si="2"/>
        <v>25</v>
      </c>
      <c r="CC14" s="16">
        <v>1</v>
      </c>
      <c r="CD14" s="16">
        <v>4</v>
      </c>
      <c r="CE14" s="16">
        <v>4</v>
      </c>
      <c r="CF14" s="16"/>
      <c r="CG14" s="16"/>
      <c r="CH14" s="16"/>
      <c r="CI14" s="16"/>
    </row>
    <row r="15" spans="1:87" ht="15">
      <c r="A15" s="13">
        <v>13</v>
      </c>
      <c r="B15" s="11" t="s">
        <v>79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>
        <f t="shared" si="0"/>
        <v>15.713705583756346</v>
      </c>
      <c r="N15" s="16">
        <v>773.9</v>
      </c>
      <c r="O15" s="16">
        <v>4925</v>
      </c>
      <c r="P15" s="16"/>
      <c r="Q15" s="31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v>171</v>
      </c>
      <c r="AP15" s="16">
        <v>0</v>
      </c>
      <c r="AQ15" s="30">
        <v>1648</v>
      </c>
      <c r="AR15" s="16"/>
      <c r="AS15" s="16"/>
      <c r="AT15" s="16"/>
      <c r="AU15" s="16"/>
      <c r="AV15" s="16"/>
      <c r="AW15" s="16"/>
      <c r="AX15" s="16"/>
      <c r="AY15" s="16"/>
      <c r="AZ15" s="26"/>
      <c r="BA15" s="16"/>
      <c r="BB15" s="16"/>
      <c r="BC15" s="16"/>
      <c r="BD15" s="16"/>
      <c r="BE15" s="16">
        <v>6</v>
      </c>
      <c r="BF15" s="16">
        <v>154</v>
      </c>
      <c r="BG15" s="16"/>
      <c r="BH15" s="16"/>
      <c r="BI15" s="16"/>
      <c r="BJ15" s="16"/>
      <c r="BK15" s="16"/>
      <c r="BL15" s="16"/>
      <c r="BM15" s="16">
        <v>9</v>
      </c>
      <c r="BN15" s="16"/>
      <c r="BO15" s="16">
        <v>0</v>
      </c>
      <c r="BP15" s="16"/>
      <c r="BQ15" s="16"/>
      <c r="BR15" s="16"/>
      <c r="BS15" s="39">
        <f t="shared" si="1"/>
        <v>59.917355371900825</v>
      </c>
      <c r="BT15" s="16">
        <v>145</v>
      </c>
      <c r="BU15" s="16">
        <v>242</v>
      </c>
      <c r="BV15" s="16"/>
      <c r="BW15" s="16"/>
      <c r="BX15" s="16"/>
      <c r="BY15" s="16"/>
      <c r="BZ15" s="16"/>
      <c r="CA15" s="16">
        <v>1</v>
      </c>
      <c r="CB15" s="16">
        <f t="shared" si="2"/>
        <v>11.11111111111111</v>
      </c>
      <c r="CC15" s="16">
        <v>1</v>
      </c>
      <c r="CD15" s="16">
        <v>4</v>
      </c>
      <c r="CE15" s="16">
        <v>9</v>
      </c>
      <c r="CF15" s="16"/>
      <c r="CG15" s="16"/>
      <c r="CH15" s="16"/>
      <c r="CI15" s="16"/>
    </row>
    <row r="16" spans="1:87" ht="15">
      <c r="A16" s="13">
        <v>14</v>
      </c>
      <c r="B16" s="11" t="s">
        <v>80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>
        <f t="shared" si="0"/>
        <v>32.5332400279916</v>
      </c>
      <c r="N16" s="16">
        <v>1859.6</v>
      </c>
      <c r="O16" s="16">
        <v>5716</v>
      </c>
      <c r="P16" s="16"/>
      <c r="Q16" s="31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>
        <v>173</v>
      </c>
      <c r="AP16" s="16"/>
      <c r="AQ16" s="16">
        <v>1587</v>
      </c>
      <c r="AR16" s="16"/>
      <c r="AS16" s="16"/>
      <c r="AT16" s="16"/>
      <c r="AU16" s="16"/>
      <c r="AV16" s="16"/>
      <c r="AW16" s="16"/>
      <c r="AX16" s="16"/>
      <c r="AY16" s="16"/>
      <c r="AZ16" s="26"/>
      <c r="BA16" s="16"/>
      <c r="BB16" s="16"/>
      <c r="BC16" s="16"/>
      <c r="BD16" s="16"/>
      <c r="BE16" s="16">
        <v>11</v>
      </c>
      <c r="BF16" s="16">
        <v>196</v>
      </c>
      <c r="BG16" s="16"/>
      <c r="BH16" s="16"/>
      <c r="BI16" s="16"/>
      <c r="BJ16" s="16"/>
      <c r="BK16" s="16"/>
      <c r="BL16" s="16"/>
      <c r="BM16" s="16">
        <v>11</v>
      </c>
      <c r="BN16" s="16"/>
      <c r="BO16" s="16">
        <v>11</v>
      </c>
      <c r="BP16" s="16"/>
      <c r="BQ16" s="16"/>
      <c r="BR16" s="16"/>
      <c r="BS16" s="39">
        <f t="shared" si="1"/>
        <v>53.31412103746398</v>
      </c>
      <c r="BT16" s="16">
        <v>185</v>
      </c>
      <c r="BU16" s="16">
        <v>347</v>
      </c>
      <c r="BV16" s="16"/>
      <c r="BW16" s="16"/>
      <c r="BX16" s="16"/>
      <c r="BY16" s="16"/>
      <c r="BZ16" s="16"/>
      <c r="CA16" s="16">
        <v>1</v>
      </c>
      <c r="CB16" s="16">
        <f t="shared" si="2"/>
        <v>9.090909090909092</v>
      </c>
      <c r="CC16" s="16">
        <v>1</v>
      </c>
      <c r="CD16" s="16">
        <v>11</v>
      </c>
      <c r="CE16" s="16">
        <v>11</v>
      </c>
      <c r="CF16" s="16"/>
      <c r="CG16" s="16"/>
      <c r="CH16" s="16"/>
      <c r="CI16" s="16"/>
    </row>
    <row r="17" spans="1:87" ht="15">
      <c r="A17" s="13">
        <v>15</v>
      </c>
      <c r="B17" s="11" t="s">
        <v>81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>
        <f t="shared" si="0"/>
        <v>60.25895554596461</v>
      </c>
      <c r="N17" s="16">
        <v>9773.4</v>
      </c>
      <c r="O17" s="16">
        <v>16219</v>
      </c>
      <c r="P17" s="16"/>
      <c r="Q17" s="31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v>442</v>
      </c>
      <c r="AP17" s="16">
        <v>0</v>
      </c>
      <c r="AQ17" s="16">
        <v>3392</v>
      </c>
      <c r="AR17" s="16"/>
      <c r="AS17" s="16"/>
      <c r="AT17" s="16"/>
      <c r="AU17" s="16"/>
      <c r="AV17" s="16"/>
      <c r="AW17" s="16"/>
      <c r="AX17" s="16"/>
      <c r="AY17" s="16"/>
      <c r="AZ17" s="26"/>
      <c r="BA17" s="16"/>
      <c r="BB17" s="16"/>
      <c r="BC17" s="16"/>
      <c r="BD17" s="16"/>
      <c r="BE17" s="16">
        <v>11</v>
      </c>
      <c r="BF17" s="16">
        <v>491</v>
      </c>
      <c r="BG17" s="16"/>
      <c r="BH17" s="16"/>
      <c r="BI17" s="16"/>
      <c r="BJ17" s="16"/>
      <c r="BK17" s="16"/>
      <c r="BL17" s="16"/>
      <c r="BM17" s="31">
        <v>28</v>
      </c>
      <c r="BN17" s="16"/>
      <c r="BO17" s="16">
        <v>6</v>
      </c>
      <c r="BP17" s="16"/>
      <c r="BQ17" s="16"/>
      <c r="BR17" s="16"/>
      <c r="BS17" s="39">
        <f t="shared" si="1"/>
        <v>46.57258064516129</v>
      </c>
      <c r="BT17" s="16">
        <v>462</v>
      </c>
      <c r="BU17" s="16">
        <v>992</v>
      </c>
      <c r="BV17" s="16"/>
      <c r="BW17" s="16"/>
      <c r="BX17" s="16"/>
      <c r="BY17" s="16"/>
      <c r="BZ17" s="16"/>
      <c r="CA17" s="16">
        <v>0</v>
      </c>
      <c r="CB17" s="16">
        <f t="shared" si="2"/>
        <v>0</v>
      </c>
      <c r="CC17" s="16">
        <v>0</v>
      </c>
      <c r="CD17" s="16">
        <v>5</v>
      </c>
      <c r="CE17" s="31">
        <v>29</v>
      </c>
      <c r="CF17" s="16"/>
      <c r="CG17" s="16"/>
      <c r="CH17" s="16"/>
      <c r="CI17" s="16"/>
    </row>
    <row r="18" spans="1:87" s="48" customFormat="1" ht="15">
      <c r="A18" s="44">
        <v>16</v>
      </c>
      <c r="B18" s="37" t="s">
        <v>82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5">
        <f t="shared" si="0"/>
        <v>10.864588836062687</v>
      </c>
      <c r="N18" s="35">
        <v>617</v>
      </c>
      <c r="O18" s="35">
        <v>5679</v>
      </c>
      <c r="P18" s="35"/>
      <c r="Q18" s="31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>
        <v>208</v>
      </c>
      <c r="AP18" s="35">
        <v>25</v>
      </c>
      <c r="AQ18" s="46">
        <v>1800</v>
      </c>
      <c r="AR18" s="35"/>
      <c r="AS18" s="35"/>
      <c r="AT18" s="35"/>
      <c r="AU18" s="35"/>
      <c r="AV18" s="35"/>
      <c r="AW18" s="35"/>
      <c r="AX18" s="35"/>
      <c r="AY18" s="35"/>
      <c r="AZ18" s="47"/>
      <c r="BA18" s="35"/>
      <c r="BB18" s="35"/>
      <c r="BC18" s="35"/>
      <c r="BD18" s="35"/>
      <c r="BE18" s="35">
        <v>2</v>
      </c>
      <c r="BF18" s="35">
        <v>192</v>
      </c>
      <c r="BG18" s="35"/>
      <c r="BH18" s="35"/>
      <c r="BI18" s="35"/>
      <c r="BJ18" s="35"/>
      <c r="BK18" s="35"/>
      <c r="BL18" s="35"/>
      <c r="BM18" s="35">
        <v>8</v>
      </c>
      <c r="BN18" s="35"/>
      <c r="BO18" s="35">
        <v>6</v>
      </c>
      <c r="BP18" s="35"/>
      <c r="BQ18" s="35"/>
      <c r="BR18" s="35"/>
      <c r="BS18" s="43">
        <f t="shared" si="1"/>
        <v>45.54455445544555</v>
      </c>
      <c r="BT18" s="35">
        <v>184</v>
      </c>
      <c r="BU18" s="35">
        <v>404</v>
      </c>
      <c r="BV18" s="35"/>
      <c r="BW18" s="35"/>
      <c r="BX18" s="35"/>
      <c r="BY18" s="35"/>
      <c r="BZ18" s="35"/>
      <c r="CA18" s="35">
        <v>0</v>
      </c>
      <c r="CB18" s="35">
        <v>0</v>
      </c>
      <c r="CC18" s="35">
        <v>0</v>
      </c>
      <c r="CD18" s="35">
        <v>2</v>
      </c>
      <c r="CE18" s="35">
        <v>8</v>
      </c>
      <c r="CF18" s="35"/>
      <c r="CG18" s="35"/>
      <c r="CH18" s="35"/>
      <c r="CI18" s="35"/>
    </row>
    <row r="19" spans="1:87" ht="15">
      <c r="A19" s="13">
        <v>17</v>
      </c>
      <c r="B19" s="11" t="s">
        <v>83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>
        <f t="shared" si="0"/>
        <v>28.614494518879418</v>
      </c>
      <c r="N19" s="16">
        <v>1879.4</v>
      </c>
      <c r="O19" s="16">
        <v>6568</v>
      </c>
      <c r="P19" s="16"/>
      <c r="Q19" s="31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243</v>
      </c>
      <c r="AP19" s="16">
        <v>0</v>
      </c>
      <c r="AQ19" s="16">
        <v>2024</v>
      </c>
      <c r="AR19" s="16"/>
      <c r="AS19" s="16"/>
      <c r="AT19" s="16"/>
      <c r="AU19" s="16"/>
      <c r="AV19" s="16"/>
      <c r="AW19" s="16"/>
      <c r="AX19" s="16"/>
      <c r="AY19" s="16"/>
      <c r="AZ19" s="26"/>
      <c r="BA19" s="16"/>
      <c r="BB19" s="16"/>
      <c r="BC19" s="16"/>
      <c r="BD19" s="16"/>
      <c r="BE19" s="16">
        <v>7</v>
      </c>
      <c r="BF19" s="16">
        <v>236</v>
      </c>
      <c r="BG19" s="16"/>
      <c r="BH19" s="16"/>
      <c r="BI19" s="16"/>
      <c r="BJ19" s="16"/>
      <c r="BK19" s="16"/>
      <c r="BL19" s="16"/>
      <c r="BM19" s="16">
        <v>17</v>
      </c>
      <c r="BN19" s="16"/>
      <c r="BO19" s="35">
        <v>2</v>
      </c>
      <c r="BP19" s="16"/>
      <c r="BQ19" s="16"/>
      <c r="BR19" s="16"/>
      <c r="BS19" s="39">
        <f t="shared" si="1"/>
        <v>64.13612565445025</v>
      </c>
      <c r="BT19" s="16">
        <v>245</v>
      </c>
      <c r="BU19" s="16">
        <v>382</v>
      </c>
      <c r="BV19" s="16"/>
      <c r="BW19" s="16"/>
      <c r="BX19" s="16"/>
      <c r="BY19" s="16"/>
      <c r="BZ19" s="16"/>
      <c r="CA19" s="16">
        <v>1</v>
      </c>
      <c r="CB19" s="16">
        <f t="shared" si="2"/>
        <v>5.88235294117647</v>
      </c>
      <c r="CC19" s="16">
        <v>1</v>
      </c>
      <c r="CD19" s="35">
        <v>5</v>
      </c>
      <c r="CE19" s="16">
        <v>17</v>
      </c>
      <c r="CF19" s="16"/>
      <c r="CG19" s="16"/>
      <c r="CH19" s="16"/>
      <c r="CI19" s="16"/>
    </row>
    <row r="20" spans="1:87" ht="15">
      <c r="A20" s="13">
        <v>18</v>
      </c>
      <c r="B20" s="11" t="s">
        <v>84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>
        <f t="shared" si="0"/>
        <v>74.07407407407408</v>
      </c>
      <c r="N20" s="16">
        <v>240</v>
      </c>
      <c r="O20" s="16">
        <v>324</v>
      </c>
      <c r="P20" s="16"/>
      <c r="Q20" s="3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66</v>
      </c>
      <c r="AP20" s="16">
        <v>0</v>
      </c>
      <c r="AQ20" s="16">
        <v>733</v>
      </c>
      <c r="AR20" s="16"/>
      <c r="AS20" s="16"/>
      <c r="AT20" s="16"/>
      <c r="AU20" s="16"/>
      <c r="AV20" s="16"/>
      <c r="AW20" s="16"/>
      <c r="AX20" s="16"/>
      <c r="AY20" s="16"/>
      <c r="AZ20" s="26"/>
      <c r="BA20" s="16"/>
      <c r="BB20" s="16"/>
      <c r="BC20" s="16"/>
      <c r="BD20" s="16"/>
      <c r="BE20" s="16">
        <v>10</v>
      </c>
      <c r="BF20" s="16">
        <v>117</v>
      </c>
      <c r="BG20" s="16"/>
      <c r="BH20" s="16"/>
      <c r="BI20" s="16"/>
      <c r="BJ20" s="16"/>
      <c r="BK20" s="16"/>
      <c r="BL20" s="16"/>
      <c r="BM20" s="16">
        <v>5</v>
      </c>
      <c r="BN20" s="16"/>
      <c r="BO20" s="16">
        <v>5</v>
      </c>
      <c r="BP20" s="16"/>
      <c r="BQ20" s="16"/>
      <c r="BR20" s="16"/>
      <c r="BS20" s="39">
        <f t="shared" si="1"/>
        <v>59.25925925925925</v>
      </c>
      <c r="BT20" s="16">
        <v>112</v>
      </c>
      <c r="BU20" s="16">
        <v>189</v>
      </c>
      <c r="BV20" s="16"/>
      <c r="BW20" s="16"/>
      <c r="BX20" s="16"/>
      <c r="BY20" s="16"/>
      <c r="BZ20" s="16"/>
      <c r="CA20" s="16">
        <v>1</v>
      </c>
      <c r="CB20" s="16">
        <f t="shared" si="2"/>
        <v>20</v>
      </c>
      <c r="CC20" s="16">
        <v>1</v>
      </c>
      <c r="CD20" s="16">
        <v>1</v>
      </c>
      <c r="CE20" s="16">
        <v>5</v>
      </c>
      <c r="CF20" s="16"/>
      <c r="CG20" s="16"/>
      <c r="CH20" s="16"/>
      <c r="CI20" s="16"/>
    </row>
    <row r="21" spans="1:87" ht="15">
      <c r="A21" s="13">
        <v>19</v>
      </c>
      <c r="B21" s="37" t="s">
        <v>85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>
        <f t="shared" si="0"/>
        <v>27.500676467935413</v>
      </c>
      <c r="N21" s="16">
        <v>1219.6</v>
      </c>
      <c r="O21" s="16">
        <v>4434.8</v>
      </c>
      <c r="P21" s="16"/>
      <c r="Q21" s="3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v>87</v>
      </c>
      <c r="AP21" s="16"/>
      <c r="AQ21" s="16">
        <v>770</v>
      </c>
      <c r="AR21" s="16"/>
      <c r="AS21" s="16"/>
      <c r="AT21" s="16"/>
      <c r="AU21" s="16"/>
      <c r="AV21" s="16"/>
      <c r="AW21" s="16"/>
      <c r="AX21" s="16"/>
      <c r="AY21" s="16"/>
      <c r="AZ21" s="26"/>
      <c r="BA21" s="16"/>
      <c r="BB21" s="16"/>
      <c r="BC21" s="16"/>
      <c r="BD21" s="16"/>
      <c r="BE21" s="16">
        <v>11</v>
      </c>
      <c r="BF21" s="16">
        <v>146</v>
      </c>
      <c r="BG21" s="16"/>
      <c r="BH21" s="16"/>
      <c r="BI21" s="16"/>
      <c r="BJ21" s="16"/>
      <c r="BK21" s="16"/>
      <c r="BL21" s="16"/>
      <c r="BM21" s="16">
        <v>11</v>
      </c>
      <c r="BN21" s="16"/>
      <c r="BO21" s="16">
        <v>3</v>
      </c>
      <c r="BP21" s="16"/>
      <c r="BQ21" s="16"/>
      <c r="BR21" s="16"/>
      <c r="BS21" s="39">
        <f t="shared" si="1"/>
        <v>31.25</v>
      </c>
      <c r="BT21" s="16">
        <v>135</v>
      </c>
      <c r="BU21" s="16">
        <v>432</v>
      </c>
      <c r="BV21" s="16"/>
      <c r="BW21" s="16"/>
      <c r="BX21" s="16"/>
      <c r="BY21" s="16"/>
      <c r="BZ21" s="16"/>
      <c r="CA21" s="16">
        <v>3</v>
      </c>
      <c r="CB21" s="16">
        <f t="shared" si="2"/>
        <v>9.090909090909092</v>
      </c>
      <c r="CC21" s="16">
        <v>1</v>
      </c>
      <c r="CD21" s="16">
        <v>4</v>
      </c>
      <c r="CE21" s="16">
        <v>11</v>
      </c>
      <c r="CF21" s="16"/>
      <c r="CG21" s="16"/>
      <c r="CH21" s="16"/>
      <c r="CI21" s="16"/>
    </row>
    <row r="22" spans="1:87" ht="15">
      <c r="A22" s="13">
        <v>20</v>
      </c>
      <c r="B22" s="11" t="s">
        <v>86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>
        <f t="shared" si="0"/>
        <v>6.580780805540669</v>
      </c>
      <c r="N22" s="16">
        <v>1596.3</v>
      </c>
      <c r="O22" s="16">
        <v>24257</v>
      </c>
      <c r="P22" s="16"/>
      <c r="Q22" s="31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870</v>
      </c>
      <c r="AP22" s="16">
        <v>0</v>
      </c>
      <c r="AQ22" s="16">
        <v>7745</v>
      </c>
      <c r="AR22" s="16"/>
      <c r="AS22" s="16"/>
      <c r="AT22" s="16"/>
      <c r="AU22" s="16"/>
      <c r="AV22" s="16"/>
      <c r="AW22" s="16"/>
      <c r="AX22" s="16"/>
      <c r="AY22" s="16"/>
      <c r="AZ22" s="26"/>
      <c r="BA22" s="16"/>
      <c r="BB22" s="16"/>
      <c r="BC22" s="16"/>
      <c r="BD22" s="16"/>
      <c r="BE22" s="16">
        <v>10</v>
      </c>
      <c r="BF22" s="16">
        <v>575</v>
      </c>
      <c r="BG22" s="16"/>
      <c r="BH22" s="16"/>
      <c r="BI22" s="16"/>
      <c r="BJ22" s="16"/>
      <c r="BK22" s="16"/>
      <c r="BL22" s="16"/>
      <c r="BM22" s="16">
        <v>30</v>
      </c>
      <c r="BN22" s="16"/>
      <c r="BO22" s="16">
        <v>0</v>
      </c>
      <c r="BP22" s="16"/>
      <c r="BQ22" s="16"/>
      <c r="BR22" s="16"/>
      <c r="BS22" s="39">
        <f t="shared" si="1"/>
        <v>49.95579133510168</v>
      </c>
      <c r="BT22" s="16">
        <v>565</v>
      </c>
      <c r="BU22" s="16">
        <v>1131</v>
      </c>
      <c r="BV22" s="16"/>
      <c r="BW22" s="16"/>
      <c r="BX22" s="16"/>
      <c r="BY22" s="16"/>
      <c r="BZ22" s="16"/>
      <c r="CA22" s="16">
        <v>1</v>
      </c>
      <c r="CB22" s="16">
        <f t="shared" si="2"/>
        <v>3.3333333333333335</v>
      </c>
      <c r="CC22" s="16">
        <v>1</v>
      </c>
      <c r="CD22" s="16">
        <v>30</v>
      </c>
      <c r="CE22" s="16">
        <v>30</v>
      </c>
      <c r="CF22" s="16"/>
      <c r="CG22" s="16"/>
      <c r="CH22" s="16"/>
      <c r="CI22" s="16"/>
    </row>
    <row r="23" spans="1:87" ht="15">
      <c r="A23" s="13">
        <v>21</v>
      </c>
      <c r="B23" s="11" t="s">
        <v>87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>
        <f t="shared" si="0"/>
        <v>65.23157208088715</v>
      </c>
      <c r="N23" s="16">
        <v>2000</v>
      </c>
      <c r="O23" s="16">
        <v>3066</v>
      </c>
      <c r="P23" s="16"/>
      <c r="Q23" s="3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v>99</v>
      </c>
      <c r="AP23" s="16">
        <v>18</v>
      </c>
      <c r="AQ23" s="16">
        <v>1040</v>
      </c>
      <c r="AR23" s="16"/>
      <c r="AS23" s="16"/>
      <c r="AT23" s="16"/>
      <c r="AU23" s="16"/>
      <c r="AV23" s="16"/>
      <c r="AW23" s="16"/>
      <c r="AX23" s="16"/>
      <c r="AY23" s="16"/>
      <c r="AZ23" s="26"/>
      <c r="BA23" s="16"/>
      <c r="BB23" s="16"/>
      <c r="BC23" s="16"/>
      <c r="BD23" s="16"/>
      <c r="BE23" s="16">
        <v>1</v>
      </c>
      <c r="BF23" s="16">
        <v>114</v>
      </c>
      <c r="BG23" s="16"/>
      <c r="BH23" s="16"/>
      <c r="BI23" s="16"/>
      <c r="BJ23" s="16"/>
      <c r="BK23" s="16"/>
      <c r="BL23" s="16"/>
      <c r="BM23" s="16">
        <v>11</v>
      </c>
      <c r="BN23" s="16"/>
      <c r="BO23" s="16">
        <v>0</v>
      </c>
      <c r="BP23" s="16"/>
      <c r="BQ23" s="16"/>
      <c r="BR23" s="16"/>
      <c r="BS23" s="39">
        <f t="shared" si="1"/>
        <v>45.58139534883721</v>
      </c>
      <c r="BT23" s="16">
        <v>98</v>
      </c>
      <c r="BU23" s="16">
        <v>215</v>
      </c>
      <c r="BV23" s="16"/>
      <c r="BW23" s="16"/>
      <c r="BX23" s="16"/>
      <c r="BY23" s="16"/>
      <c r="BZ23" s="16"/>
      <c r="CA23" s="16">
        <v>1</v>
      </c>
      <c r="CB23" s="16">
        <f t="shared" si="2"/>
        <v>9.090909090909092</v>
      </c>
      <c r="CC23" s="16">
        <v>1</v>
      </c>
      <c r="CD23" s="16">
        <v>2</v>
      </c>
      <c r="CE23" s="16">
        <v>11</v>
      </c>
      <c r="CF23" s="16"/>
      <c r="CG23" s="16"/>
      <c r="CH23" s="16"/>
      <c r="CI23" s="16"/>
    </row>
    <row r="24" spans="1:87" ht="15">
      <c r="A24" s="13">
        <v>22</v>
      </c>
      <c r="B24" s="37" t="s">
        <v>88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>
        <f t="shared" si="0"/>
        <v>11.263467189030363</v>
      </c>
      <c r="N24" s="16">
        <v>460</v>
      </c>
      <c r="O24" s="16">
        <v>4084</v>
      </c>
      <c r="P24" s="16"/>
      <c r="Q24" s="3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>
        <v>149</v>
      </c>
      <c r="AP24" s="16">
        <v>22</v>
      </c>
      <c r="AQ24" s="16">
        <v>1388</v>
      </c>
      <c r="AR24" s="16"/>
      <c r="AS24" s="16"/>
      <c r="AT24" s="16"/>
      <c r="AU24" s="16"/>
      <c r="AV24" s="16"/>
      <c r="AW24" s="16"/>
      <c r="AX24" s="16"/>
      <c r="AY24" s="16"/>
      <c r="AZ24" s="26"/>
      <c r="BA24" s="16"/>
      <c r="BB24" s="16"/>
      <c r="BC24" s="16"/>
      <c r="BD24" s="16"/>
      <c r="BE24" s="16">
        <v>1</v>
      </c>
      <c r="BF24" s="16">
        <v>149</v>
      </c>
      <c r="BG24" s="16"/>
      <c r="BH24" s="16"/>
      <c r="BI24" s="16"/>
      <c r="BJ24" s="16"/>
      <c r="BK24" s="16"/>
      <c r="BL24" s="16"/>
      <c r="BM24" s="16">
        <v>6</v>
      </c>
      <c r="BN24" s="16"/>
      <c r="BO24" s="16">
        <v>0</v>
      </c>
      <c r="BP24" s="16"/>
      <c r="BQ24" s="16"/>
      <c r="BR24" s="16"/>
      <c r="BS24" s="39">
        <f t="shared" si="1"/>
        <v>40.27027027027027</v>
      </c>
      <c r="BT24" s="16">
        <v>149</v>
      </c>
      <c r="BU24" s="16">
        <v>370</v>
      </c>
      <c r="BV24" s="16"/>
      <c r="BW24" s="16"/>
      <c r="BX24" s="16"/>
      <c r="BY24" s="16"/>
      <c r="BZ24" s="16"/>
      <c r="CA24" s="16">
        <v>1</v>
      </c>
      <c r="CB24" s="16">
        <f t="shared" si="2"/>
        <v>16.666666666666664</v>
      </c>
      <c r="CC24" s="16">
        <v>1</v>
      </c>
      <c r="CD24" s="16">
        <v>4</v>
      </c>
      <c r="CE24" s="16">
        <v>6</v>
      </c>
      <c r="CF24" s="16"/>
      <c r="CG24" s="16"/>
      <c r="CH24" s="16"/>
      <c r="CI24" s="16"/>
    </row>
    <row r="25" spans="1:87" ht="15">
      <c r="A25" s="13">
        <v>23</v>
      </c>
      <c r="B25" s="11" t="s">
        <v>89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>
        <f t="shared" si="0"/>
        <v>13.000702740688686</v>
      </c>
      <c r="N25" s="16">
        <v>370</v>
      </c>
      <c r="O25" s="16">
        <v>2846</v>
      </c>
      <c r="P25" s="16"/>
      <c r="Q25" s="31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30">
        <v>55</v>
      </c>
      <c r="AP25" s="30"/>
      <c r="AQ25" s="30">
        <v>540</v>
      </c>
      <c r="AR25" s="30"/>
      <c r="AS25" s="30"/>
      <c r="AT25" s="30"/>
      <c r="AU25" s="30"/>
      <c r="AV25" s="30"/>
      <c r="AW25" s="30"/>
      <c r="AX25" s="30"/>
      <c r="AY25" s="30"/>
      <c r="AZ25" s="34"/>
      <c r="BA25" s="30"/>
      <c r="BB25" s="30"/>
      <c r="BC25" s="30"/>
      <c r="BD25" s="30"/>
      <c r="BE25" s="30">
        <v>3</v>
      </c>
      <c r="BF25" s="30">
        <v>75</v>
      </c>
      <c r="BG25" s="29"/>
      <c r="BH25" s="29"/>
      <c r="BI25" s="29"/>
      <c r="BJ25" s="29"/>
      <c r="BK25" s="29"/>
      <c r="BL25" s="29"/>
      <c r="BM25" s="29">
        <v>5</v>
      </c>
      <c r="BN25" s="29"/>
      <c r="BO25" s="29">
        <v>0</v>
      </c>
      <c r="BP25" s="29"/>
      <c r="BQ25" s="29"/>
      <c r="BR25" s="29"/>
      <c r="BS25" s="39">
        <f t="shared" si="1"/>
        <v>50.37037037037037</v>
      </c>
      <c r="BT25" s="29">
        <v>68</v>
      </c>
      <c r="BU25" s="29">
        <v>135</v>
      </c>
      <c r="BV25" s="29"/>
      <c r="BW25" s="29"/>
      <c r="BX25" s="29"/>
      <c r="BY25" s="29"/>
      <c r="BZ25" s="29"/>
      <c r="CA25" s="29">
        <v>0</v>
      </c>
      <c r="CB25" s="16">
        <f t="shared" si="2"/>
        <v>0</v>
      </c>
      <c r="CC25" s="29">
        <v>0</v>
      </c>
      <c r="CD25" s="30">
        <v>2</v>
      </c>
      <c r="CE25" s="29">
        <v>5</v>
      </c>
      <c r="CF25" s="16"/>
      <c r="CG25" s="16"/>
      <c r="CH25" s="16"/>
      <c r="CI25" s="16"/>
    </row>
    <row r="26" spans="1:87" ht="15">
      <c r="A26" s="13">
        <v>24</v>
      </c>
      <c r="B26" s="11" t="s">
        <v>90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>
        <f t="shared" si="0"/>
        <v>19.744846656611365</v>
      </c>
      <c r="N26" s="16">
        <v>1570.9</v>
      </c>
      <c r="O26" s="16">
        <v>7956</v>
      </c>
      <c r="P26" s="16"/>
      <c r="Q26" s="3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v>274</v>
      </c>
      <c r="AP26" s="16">
        <v>4</v>
      </c>
      <c r="AQ26" s="16">
        <v>2469</v>
      </c>
      <c r="AR26" s="16"/>
      <c r="AS26" s="16"/>
      <c r="AT26" s="16"/>
      <c r="AU26" s="16"/>
      <c r="AV26" s="16"/>
      <c r="AW26" s="16"/>
      <c r="AX26" s="16"/>
      <c r="AY26" s="16"/>
      <c r="AZ26" s="26"/>
      <c r="BA26" s="16"/>
      <c r="BB26" s="16"/>
      <c r="BC26" s="16"/>
      <c r="BD26" s="16"/>
      <c r="BE26" s="16">
        <v>2</v>
      </c>
      <c r="BF26" s="16">
        <v>230</v>
      </c>
      <c r="BG26" s="16"/>
      <c r="BH26" s="16"/>
      <c r="BI26" s="16"/>
      <c r="BJ26" s="16"/>
      <c r="BK26" s="16"/>
      <c r="BL26" s="16"/>
      <c r="BM26" s="16">
        <v>16</v>
      </c>
      <c r="BN26" s="16"/>
      <c r="BO26" s="16">
        <v>7</v>
      </c>
      <c r="BP26" s="16"/>
      <c r="BQ26" s="16"/>
      <c r="BR26" s="16"/>
      <c r="BS26" s="39">
        <f t="shared" si="1"/>
        <v>61.49425287356321</v>
      </c>
      <c r="BT26" s="16">
        <v>214</v>
      </c>
      <c r="BU26" s="16">
        <v>348</v>
      </c>
      <c r="BV26" s="16"/>
      <c r="BW26" s="16"/>
      <c r="BX26" s="16"/>
      <c r="BY26" s="16"/>
      <c r="BZ26" s="16"/>
      <c r="CA26" s="16">
        <v>5</v>
      </c>
      <c r="CB26" s="16">
        <f t="shared" si="2"/>
        <v>6.25</v>
      </c>
      <c r="CC26" s="16">
        <v>1</v>
      </c>
      <c r="CD26" s="16">
        <v>4</v>
      </c>
      <c r="CE26" s="16">
        <v>16</v>
      </c>
      <c r="CF26" s="16"/>
      <c r="CG26" s="16"/>
      <c r="CH26" s="16"/>
      <c r="CI26" s="16"/>
    </row>
    <row r="27" spans="1:87" ht="15">
      <c r="A27" s="13">
        <v>25</v>
      </c>
      <c r="B27" s="11" t="s">
        <v>91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>
        <f t="shared" si="0"/>
        <v>22.075055187637968</v>
      </c>
      <c r="N27" s="16">
        <v>1200</v>
      </c>
      <c r="O27" s="16">
        <v>5436</v>
      </c>
      <c r="P27" s="16"/>
      <c r="Q27" s="3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v>173</v>
      </c>
      <c r="AP27" s="16">
        <v>0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26"/>
      <c r="BA27" s="16"/>
      <c r="BB27" s="16"/>
      <c r="BC27" s="16"/>
      <c r="BD27" s="16"/>
      <c r="BE27" s="16">
        <v>35</v>
      </c>
      <c r="BF27" s="16">
        <v>209</v>
      </c>
      <c r="BG27" s="16"/>
      <c r="BH27" s="16"/>
      <c r="BI27" s="16"/>
      <c r="BJ27" s="16"/>
      <c r="BK27" s="16"/>
      <c r="BL27" s="16"/>
      <c r="BM27" s="16">
        <v>14</v>
      </c>
      <c r="BN27" s="16"/>
      <c r="BO27" s="16">
        <v>0</v>
      </c>
      <c r="BP27" s="16"/>
      <c r="BQ27" s="16"/>
      <c r="BR27" s="16"/>
      <c r="BS27" s="39">
        <f t="shared" si="1"/>
        <v>62.30031948881789</v>
      </c>
      <c r="BT27" s="16">
        <v>195</v>
      </c>
      <c r="BU27" s="16">
        <v>313</v>
      </c>
      <c r="BV27" s="16"/>
      <c r="BW27" s="16"/>
      <c r="BX27" s="16"/>
      <c r="BY27" s="16"/>
      <c r="BZ27" s="16"/>
      <c r="CA27" s="16">
        <v>1</v>
      </c>
      <c r="CB27" s="16">
        <f t="shared" si="2"/>
        <v>7.142857142857142</v>
      </c>
      <c r="CC27" s="16">
        <v>1</v>
      </c>
      <c r="CD27" s="16">
        <v>1</v>
      </c>
      <c r="CE27" s="16">
        <v>14</v>
      </c>
      <c r="CF27" s="16"/>
      <c r="CG27" s="16"/>
      <c r="CH27" s="16"/>
      <c r="CI27" s="16"/>
    </row>
    <row r="28" spans="1:88" ht="15">
      <c r="A28" s="13">
        <v>26</v>
      </c>
      <c r="B28" s="11" t="s">
        <v>92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>
        <f t="shared" si="0"/>
        <v>21.002059025394644</v>
      </c>
      <c r="N28" s="16">
        <v>306</v>
      </c>
      <c r="O28" s="16">
        <v>1457</v>
      </c>
      <c r="P28" s="16"/>
      <c r="Q28" s="3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v>39</v>
      </c>
      <c r="AP28" s="16">
        <v>0</v>
      </c>
      <c r="AQ28" s="30">
        <v>403</v>
      </c>
      <c r="AR28" s="16"/>
      <c r="AS28" s="16"/>
      <c r="AT28" s="16"/>
      <c r="AU28" s="16"/>
      <c r="AV28" s="16"/>
      <c r="AW28" s="16"/>
      <c r="AX28" s="16"/>
      <c r="AY28" s="16"/>
      <c r="AZ28" s="26"/>
      <c r="BA28" s="16"/>
      <c r="BB28" s="16"/>
      <c r="BC28" s="16"/>
      <c r="BD28" s="16"/>
      <c r="BE28" s="16">
        <v>3</v>
      </c>
      <c r="BF28" s="16">
        <v>72</v>
      </c>
      <c r="BG28" s="16"/>
      <c r="BH28" s="16"/>
      <c r="BI28" s="16"/>
      <c r="BJ28" s="16"/>
      <c r="BK28" s="16"/>
      <c r="BL28" s="16"/>
      <c r="BM28" s="35">
        <v>5</v>
      </c>
      <c r="BN28" s="35"/>
      <c r="BO28" s="35">
        <v>0</v>
      </c>
      <c r="BP28" s="35"/>
      <c r="BQ28" s="35"/>
      <c r="BR28" s="35"/>
      <c r="BS28" s="39">
        <f t="shared" si="1"/>
        <v>58.06451612903226</v>
      </c>
      <c r="BT28" s="35">
        <v>72</v>
      </c>
      <c r="BU28" s="35">
        <v>124</v>
      </c>
      <c r="BV28" s="35"/>
      <c r="BW28" s="35"/>
      <c r="BX28" s="35"/>
      <c r="BY28" s="35"/>
      <c r="BZ28" s="35"/>
      <c r="CA28" s="35">
        <v>1</v>
      </c>
      <c r="CB28" s="16">
        <f t="shared" si="2"/>
        <v>11.11111111111111</v>
      </c>
      <c r="CC28" s="35">
        <v>1</v>
      </c>
      <c r="CD28" s="35">
        <v>1</v>
      </c>
      <c r="CE28" s="35">
        <v>9</v>
      </c>
      <c r="CF28" s="16"/>
      <c r="CG28" s="16"/>
      <c r="CH28" s="16"/>
      <c r="CI28" s="16"/>
      <c r="CJ28" t="s">
        <v>120</v>
      </c>
    </row>
    <row r="29" spans="1:87" ht="15">
      <c r="A29" s="13">
        <v>27</v>
      </c>
      <c r="B29" s="37" t="s">
        <v>93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>
        <f t="shared" si="0"/>
        <v>28.99872719558761</v>
      </c>
      <c r="N29" s="16">
        <v>546.8</v>
      </c>
      <c r="O29" s="16">
        <v>1885.6</v>
      </c>
      <c r="P29" s="16"/>
      <c r="Q29" s="3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268</v>
      </c>
      <c r="AP29" s="16">
        <v>0</v>
      </c>
      <c r="AQ29" s="16">
        <v>2642</v>
      </c>
      <c r="AR29" s="16"/>
      <c r="AS29" s="16"/>
      <c r="AT29" s="16"/>
      <c r="AU29" s="16"/>
      <c r="AV29" s="16"/>
      <c r="AW29" s="16"/>
      <c r="AX29" s="16"/>
      <c r="AY29" s="16"/>
      <c r="AZ29" s="26"/>
      <c r="BA29" s="16"/>
      <c r="BB29" s="16"/>
      <c r="BC29" s="16"/>
      <c r="BD29" s="16"/>
      <c r="BE29" s="16">
        <v>7</v>
      </c>
      <c r="BF29" s="16">
        <v>228</v>
      </c>
      <c r="BG29" s="16"/>
      <c r="BH29" s="16"/>
      <c r="BI29" s="16"/>
      <c r="BJ29" s="16"/>
      <c r="BK29" s="16"/>
      <c r="BL29" s="16"/>
      <c r="BM29" s="16">
        <v>8</v>
      </c>
      <c r="BN29" s="16"/>
      <c r="BO29" s="16">
        <v>1</v>
      </c>
      <c r="BP29" s="16"/>
      <c r="BQ29" s="16"/>
      <c r="BR29" s="16"/>
      <c r="BS29" s="39">
        <f t="shared" si="1"/>
        <v>58.82352941176471</v>
      </c>
      <c r="BT29" s="16">
        <v>220</v>
      </c>
      <c r="BU29" s="16">
        <v>374</v>
      </c>
      <c r="BV29" s="16"/>
      <c r="BW29" s="16"/>
      <c r="BX29" s="16"/>
      <c r="BY29" s="16"/>
      <c r="BZ29" s="16"/>
      <c r="CA29" s="16">
        <v>4</v>
      </c>
      <c r="CB29" s="16">
        <f t="shared" si="2"/>
        <v>12.5</v>
      </c>
      <c r="CC29" s="16">
        <v>1</v>
      </c>
      <c r="CD29" s="16">
        <v>7</v>
      </c>
      <c r="CE29" s="16">
        <v>8</v>
      </c>
      <c r="CF29" s="16"/>
      <c r="CG29" s="16"/>
      <c r="CH29" s="16"/>
      <c r="CI29" s="16"/>
    </row>
    <row r="30" spans="1:87" ht="15">
      <c r="A30" s="13">
        <v>28</v>
      </c>
      <c r="B30" s="33" t="s">
        <v>94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8">
        <f t="shared" si="0"/>
        <v>15.997227173697762</v>
      </c>
      <c r="N30" s="16">
        <v>807.7</v>
      </c>
      <c r="O30" s="16">
        <v>5049</v>
      </c>
      <c r="P30" s="16"/>
      <c r="Q30" s="3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v>107</v>
      </c>
      <c r="AP30" s="16">
        <v>25</v>
      </c>
      <c r="AQ30" s="16">
        <v>1238</v>
      </c>
      <c r="AR30" s="16"/>
      <c r="AS30" s="16"/>
      <c r="AT30" s="16"/>
      <c r="AU30" s="16"/>
      <c r="AV30" s="16"/>
      <c r="AW30" s="16"/>
      <c r="AX30" s="16"/>
      <c r="AY30" s="16"/>
      <c r="AZ30" s="26"/>
      <c r="BA30" s="16"/>
      <c r="BB30" s="16"/>
      <c r="BC30" s="16"/>
      <c r="BD30" s="16"/>
      <c r="BE30" s="29">
        <v>4</v>
      </c>
      <c r="BF30" s="30">
        <v>192</v>
      </c>
      <c r="BG30" s="16"/>
      <c r="BH30" s="16"/>
      <c r="BI30" s="16"/>
      <c r="BJ30" s="16"/>
      <c r="BK30" s="16"/>
      <c r="BL30" s="16"/>
      <c r="BM30" s="31">
        <v>20</v>
      </c>
      <c r="BN30" s="16"/>
      <c r="BO30" s="16">
        <v>0</v>
      </c>
      <c r="BP30" s="16"/>
      <c r="BQ30" s="16"/>
      <c r="BR30" s="16"/>
      <c r="BS30" s="39">
        <f t="shared" si="1"/>
        <v>39.310344827586206</v>
      </c>
      <c r="BT30" s="16">
        <v>171</v>
      </c>
      <c r="BU30" s="16">
        <v>435</v>
      </c>
      <c r="BV30" s="16"/>
      <c r="BW30" s="16"/>
      <c r="BX30" s="16"/>
      <c r="BY30" s="16"/>
      <c r="BZ30" s="16"/>
      <c r="CA30" s="16">
        <v>1</v>
      </c>
      <c r="CB30" s="16">
        <f t="shared" si="2"/>
        <v>4.761904761904762</v>
      </c>
      <c r="CC30" s="16">
        <v>1</v>
      </c>
      <c r="CD30" s="16">
        <v>1</v>
      </c>
      <c r="CE30" s="31">
        <v>21</v>
      </c>
      <c r="CF30" s="16"/>
      <c r="CG30" s="16"/>
      <c r="CH30" s="16"/>
      <c r="CI30" s="16"/>
    </row>
    <row r="31" spans="1:87" ht="15">
      <c r="A31" s="13">
        <v>29</v>
      </c>
      <c r="B31" s="11" t="s">
        <v>95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>
        <f t="shared" si="0"/>
        <v>2.312852568989175</v>
      </c>
      <c r="N31" s="16">
        <v>151.7</v>
      </c>
      <c r="O31" s="16">
        <v>6559</v>
      </c>
      <c r="P31" s="16"/>
      <c r="Q31" s="3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>
        <v>242</v>
      </c>
      <c r="AP31" s="16">
        <v>0</v>
      </c>
      <c r="AQ31" s="16">
        <v>2200</v>
      </c>
      <c r="AR31" s="16"/>
      <c r="AS31" s="16"/>
      <c r="AT31" s="16"/>
      <c r="AU31" s="16"/>
      <c r="AV31" s="16"/>
      <c r="AW31" s="16"/>
      <c r="AX31" s="16"/>
      <c r="AY31" s="16"/>
      <c r="AZ31" s="26"/>
      <c r="BA31" s="16"/>
      <c r="BB31" s="16"/>
      <c r="BC31" s="16"/>
      <c r="BD31" s="16"/>
      <c r="BE31" s="16">
        <v>1</v>
      </c>
      <c r="BF31" s="16">
        <v>183</v>
      </c>
      <c r="BG31" s="16"/>
      <c r="BH31" s="16"/>
      <c r="BI31" s="16"/>
      <c r="BJ31" s="16"/>
      <c r="BK31" s="16"/>
      <c r="BL31" s="16"/>
      <c r="BM31" s="16">
        <v>14</v>
      </c>
      <c r="BN31" s="16"/>
      <c r="BO31" s="16">
        <v>2</v>
      </c>
      <c r="BP31" s="16"/>
      <c r="BQ31" s="16"/>
      <c r="BR31" s="16"/>
      <c r="BS31" s="39">
        <f t="shared" si="1"/>
        <v>46.774193548387096</v>
      </c>
      <c r="BT31" s="16">
        <v>174</v>
      </c>
      <c r="BU31" s="16">
        <v>372</v>
      </c>
      <c r="BV31" s="16"/>
      <c r="BW31" s="16"/>
      <c r="BX31" s="16"/>
      <c r="BY31" s="16"/>
      <c r="BZ31" s="16"/>
      <c r="CA31" s="16">
        <v>5</v>
      </c>
      <c r="CB31" s="16">
        <f t="shared" si="2"/>
        <v>14.285714285714285</v>
      </c>
      <c r="CC31" s="16">
        <v>2</v>
      </c>
      <c r="CD31" s="16">
        <v>14</v>
      </c>
      <c r="CE31" s="16">
        <v>14</v>
      </c>
      <c r="CF31" s="16"/>
      <c r="CG31" s="16"/>
      <c r="CH31" s="16"/>
      <c r="CI31" s="16"/>
    </row>
    <row r="32" spans="1:87" ht="15">
      <c r="A32" s="13">
        <v>30</v>
      </c>
      <c r="B32" s="37" t="s">
        <v>96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>
        <f t="shared" si="0"/>
        <v>35.5546875</v>
      </c>
      <c r="N32" s="16">
        <v>318.57</v>
      </c>
      <c r="O32" s="16">
        <v>896</v>
      </c>
      <c r="P32" s="16"/>
      <c r="Q32" s="3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v>68</v>
      </c>
      <c r="AP32" s="16"/>
      <c r="AQ32" s="16">
        <v>697</v>
      </c>
      <c r="AR32" s="16"/>
      <c r="AS32" s="16"/>
      <c r="AT32" s="16"/>
      <c r="AU32" s="16"/>
      <c r="AV32" s="16"/>
      <c r="AW32" s="16"/>
      <c r="AX32" s="16"/>
      <c r="AY32" s="16"/>
      <c r="AZ32" s="26"/>
      <c r="BA32" s="16"/>
      <c r="BB32" s="16"/>
      <c r="BC32" s="16"/>
      <c r="BD32" s="16"/>
      <c r="BE32" s="16">
        <v>1</v>
      </c>
      <c r="BF32" s="16">
        <v>97</v>
      </c>
      <c r="BG32" s="16"/>
      <c r="BH32" s="16"/>
      <c r="BI32" s="16"/>
      <c r="BJ32" s="16"/>
      <c r="BK32" s="16"/>
      <c r="BL32" s="16"/>
      <c r="BM32" s="16">
        <v>5</v>
      </c>
      <c r="BN32" s="16"/>
      <c r="BO32" s="16">
        <v>0</v>
      </c>
      <c r="BP32" s="16"/>
      <c r="BQ32" s="16"/>
      <c r="BR32" s="16"/>
      <c r="BS32" s="39">
        <f t="shared" si="1"/>
        <v>51.68539325842697</v>
      </c>
      <c r="BT32" s="16">
        <v>92</v>
      </c>
      <c r="BU32" s="16">
        <v>178</v>
      </c>
      <c r="BV32" s="16"/>
      <c r="BW32" s="16"/>
      <c r="BX32" s="16"/>
      <c r="BY32" s="16"/>
      <c r="BZ32" s="16"/>
      <c r="CA32" s="16">
        <v>0</v>
      </c>
      <c r="CB32" s="16">
        <f t="shared" si="2"/>
        <v>0</v>
      </c>
      <c r="CC32" s="16">
        <v>0</v>
      </c>
      <c r="CD32" s="35">
        <v>1</v>
      </c>
      <c r="CE32" s="16">
        <v>5</v>
      </c>
      <c r="CF32" s="16"/>
      <c r="CG32" s="16"/>
      <c r="CH32" s="16"/>
      <c r="CI32" s="16"/>
    </row>
    <row r="33" spans="1:87" ht="15">
      <c r="A33" s="13">
        <v>31</v>
      </c>
      <c r="B33" s="11" t="s">
        <v>97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>
        <f t="shared" si="0"/>
        <v>18.407297830374755</v>
      </c>
      <c r="N33" s="16">
        <v>746.6</v>
      </c>
      <c r="O33" s="16">
        <v>4056</v>
      </c>
      <c r="P33" s="16"/>
      <c r="Q33" s="31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v>106</v>
      </c>
      <c r="AP33" s="16">
        <v>0</v>
      </c>
      <c r="AQ33" s="16">
        <v>1009</v>
      </c>
      <c r="AR33" s="16"/>
      <c r="AS33" s="16"/>
      <c r="AT33" s="16"/>
      <c r="AU33" s="16"/>
      <c r="AV33" s="16"/>
      <c r="AW33" s="16"/>
      <c r="AX33" s="16"/>
      <c r="AY33" s="16"/>
      <c r="AZ33" s="26"/>
      <c r="BA33" s="16"/>
      <c r="BB33" s="16"/>
      <c r="BC33" s="16"/>
      <c r="BD33" s="16"/>
      <c r="BE33" s="32">
        <v>13</v>
      </c>
      <c r="BF33" s="29">
        <v>134</v>
      </c>
      <c r="BG33" s="16"/>
      <c r="BH33" s="16"/>
      <c r="BI33" s="16"/>
      <c r="BJ33" s="16"/>
      <c r="BK33" s="16"/>
      <c r="BL33" s="16"/>
      <c r="BM33" s="16">
        <v>11</v>
      </c>
      <c r="BN33" s="16"/>
      <c r="BO33" s="16">
        <v>0</v>
      </c>
      <c r="BP33" s="16"/>
      <c r="BQ33" s="16"/>
      <c r="BR33" s="16"/>
      <c r="BS33" s="39">
        <f t="shared" si="1"/>
        <v>54.310344827586206</v>
      </c>
      <c r="BT33" s="16">
        <v>126</v>
      </c>
      <c r="BU33" s="16">
        <v>232</v>
      </c>
      <c r="BV33" s="16"/>
      <c r="BW33" s="16"/>
      <c r="BX33" s="16"/>
      <c r="BY33" s="16"/>
      <c r="BZ33" s="16"/>
      <c r="CA33" s="16">
        <v>1</v>
      </c>
      <c r="CB33" s="16">
        <f t="shared" si="2"/>
        <v>9.090909090909092</v>
      </c>
      <c r="CC33" s="16">
        <v>1</v>
      </c>
      <c r="CD33" s="16">
        <v>11</v>
      </c>
      <c r="CE33" s="16">
        <v>11</v>
      </c>
      <c r="CF33" s="16"/>
      <c r="CG33" s="16"/>
      <c r="CH33" s="16"/>
      <c r="CI33" s="16"/>
    </row>
    <row r="34" spans="1:87" ht="15">
      <c r="A34" s="13">
        <v>32</v>
      </c>
      <c r="B34" s="11" t="s">
        <v>98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>
        <f t="shared" si="0"/>
        <v>20</v>
      </c>
      <c r="N34" s="16">
        <v>837</v>
      </c>
      <c r="O34" s="16">
        <v>4185</v>
      </c>
      <c r="P34" s="16"/>
      <c r="Q34" s="31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v>90</v>
      </c>
      <c r="AP34" s="16">
        <v>0</v>
      </c>
      <c r="AQ34" s="16">
        <v>808</v>
      </c>
      <c r="AR34" s="16"/>
      <c r="AS34" s="16"/>
      <c r="AT34" s="16"/>
      <c r="AU34" s="16"/>
      <c r="AV34" s="16"/>
      <c r="AW34" s="16"/>
      <c r="AX34" s="16"/>
      <c r="AY34" s="16"/>
      <c r="AZ34" s="26"/>
      <c r="BA34" s="16"/>
      <c r="BB34" s="16"/>
      <c r="BC34" s="16"/>
      <c r="BD34" s="16"/>
      <c r="BE34" s="16">
        <v>8</v>
      </c>
      <c r="BF34" s="16">
        <v>152</v>
      </c>
      <c r="BG34" s="16"/>
      <c r="BH34" s="16"/>
      <c r="BI34" s="16"/>
      <c r="BJ34" s="16"/>
      <c r="BK34" s="16"/>
      <c r="BL34" s="16"/>
      <c r="BM34" s="16">
        <v>16</v>
      </c>
      <c r="BN34" s="16"/>
      <c r="BO34" s="16">
        <v>4</v>
      </c>
      <c r="BP34" s="16"/>
      <c r="BQ34" s="16"/>
      <c r="BR34" s="16"/>
      <c r="BS34" s="39">
        <f t="shared" si="1"/>
        <v>58.723404255319146</v>
      </c>
      <c r="BT34" s="16">
        <v>138</v>
      </c>
      <c r="BU34" s="16">
        <v>235</v>
      </c>
      <c r="BV34" s="16"/>
      <c r="BW34" s="16"/>
      <c r="BX34" s="16"/>
      <c r="BY34" s="16"/>
      <c r="BZ34" s="16"/>
      <c r="CA34" s="16">
        <v>2</v>
      </c>
      <c r="CB34" s="16">
        <f t="shared" si="2"/>
        <v>6.25</v>
      </c>
      <c r="CC34" s="16">
        <v>1</v>
      </c>
      <c r="CD34" s="16">
        <v>3</v>
      </c>
      <c r="CE34" s="16">
        <v>16</v>
      </c>
      <c r="CF34" s="16"/>
      <c r="CG34" s="16"/>
      <c r="CH34" s="16"/>
      <c r="CI34" s="16"/>
    </row>
    <row r="35" spans="1:87" ht="15">
      <c r="A35" s="13">
        <v>33</v>
      </c>
      <c r="B35" s="11" t="s">
        <v>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>
        <f t="shared" si="0"/>
        <v>25</v>
      </c>
      <c r="N35" s="16">
        <v>472</v>
      </c>
      <c r="O35" s="16">
        <v>1888</v>
      </c>
      <c r="P35" s="16"/>
      <c r="Q35" s="31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v>48</v>
      </c>
      <c r="AP35" s="16"/>
      <c r="AQ35" s="16">
        <v>530</v>
      </c>
      <c r="AR35" s="16"/>
      <c r="AS35" s="16"/>
      <c r="AT35" s="16"/>
      <c r="AU35" s="16"/>
      <c r="AV35" s="16"/>
      <c r="AW35" s="16"/>
      <c r="AX35" s="16"/>
      <c r="AY35" s="16"/>
      <c r="AZ35" s="26"/>
      <c r="BA35" s="16"/>
      <c r="BB35" s="16"/>
      <c r="BC35" s="16"/>
      <c r="BD35" s="16"/>
      <c r="BE35" s="16">
        <v>4</v>
      </c>
      <c r="BF35" s="16">
        <v>80</v>
      </c>
      <c r="BG35" s="16"/>
      <c r="BH35" s="16"/>
      <c r="BI35" s="16"/>
      <c r="BJ35" s="16"/>
      <c r="BK35" s="16"/>
      <c r="BL35" s="16"/>
      <c r="BM35" s="16">
        <v>7</v>
      </c>
      <c r="BN35" s="16"/>
      <c r="BO35" s="16">
        <v>0</v>
      </c>
      <c r="BP35" s="16"/>
      <c r="BQ35" s="16"/>
      <c r="BR35" s="16"/>
      <c r="BS35" s="39">
        <f t="shared" si="1"/>
        <v>47.88732394366197</v>
      </c>
      <c r="BT35" s="16">
        <v>68</v>
      </c>
      <c r="BU35" s="16">
        <v>142</v>
      </c>
      <c r="BV35" s="16"/>
      <c r="BW35" s="16"/>
      <c r="BX35" s="16"/>
      <c r="BY35" s="16"/>
      <c r="BZ35" s="16"/>
      <c r="CA35" s="16">
        <v>1</v>
      </c>
      <c r="CB35" s="16">
        <f t="shared" si="2"/>
        <v>14.285714285714285</v>
      </c>
      <c r="CC35" s="16">
        <v>1</v>
      </c>
      <c r="CD35" s="16">
        <v>1</v>
      </c>
      <c r="CE35" s="16">
        <v>7</v>
      </c>
      <c r="CF35" s="16"/>
      <c r="CG35" s="16"/>
      <c r="CH35" s="16"/>
      <c r="CI35" s="16"/>
    </row>
    <row r="36" spans="1:87" ht="15">
      <c r="A36" s="13">
        <v>34</v>
      </c>
      <c r="B36" s="11" t="s">
        <v>100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>
        <f t="shared" si="0"/>
        <v>21.222410865874362</v>
      </c>
      <c r="N36" s="16">
        <v>1000</v>
      </c>
      <c r="O36" s="16">
        <v>4712</v>
      </c>
      <c r="P36" s="16"/>
      <c r="Q36" s="31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>
        <v>132</v>
      </c>
      <c r="AP36" s="16">
        <v>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26"/>
      <c r="BA36" s="16"/>
      <c r="BB36" s="16"/>
      <c r="BC36" s="16"/>
      <c r="BD36" s="16"/>
      <c r="BE36" s="16">
        <v>12</v>
      </c>
      <c r="BF36" s="16">
        <v>164</v>
      </c>
      <c r="BG36" s="16"/>
      <c r="BH36" s="16"/>
      <c r="BI36" s="16"/>
      <c r="BJ36" s="16"/>
      <c r="BK36" s="16"/>
      <c r="BL36" s="16"/>
      <c r="BM36" s="16">
        <v>12</v>
      </c>
      <c r="BN36" s="16"/>
      <c r="BO36" s="16">
        <v>0</v>
      </c>
      <c r="BP36" s="16"/>
      <c r="BQ36" s="16"/>
      <c r="BR36" s="16"/>
      <c r="BS36" s="39">
        <f t="shared" si="1"/>
        <v>52.707581227436826</v>
      </c>
      <c r="BT36" s="16">
        <v>146</v>
      </c>
      <c r="BU36" s="16">
        <v>277</v>
      </c>
      <c r="BV36" s="16"/>
      <c r="BW36" s="16"/>
      <c r="BX36" s="16"/>
      <c r="BY36" s="16"/>
      <c r="BZ36" s="16"/>
      <c r="CA36" s="16">
        <v>1</v>
      </c>
      <c r="CB36" s="16">
        <f t="shared" si="2"/>
        <v>8.333333333333332</v>
      </c>
      <c r="CC36" s="16">
        <v>1</v>
      </c>
      <c r="CD36" s="16">
        <v>4</v>
      </c>
      <c r="CE36" s="16">
        <v>12</v>
      </c>
      <c r="CF36" s="16"/>
      <c r="CG36" s="16"/>
      <c r="CH36" s="16"/>
      <c r="CI36" s="16"/>
    </row>
    <row r="37" spans="1:87" ht="15">
      <c r="A37" s="13">
        <v>35</v>
      </c>
      <c r="B37" s="37" t="s">
        <v>101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>
        <f t="shared" si="0"/>
        <v>11.806007962359754</v>
      </c>
      <c r="N37" s="16">
        <v>326.2</v>
      </c>
      <c r="O37" s="16">
        <v>2763</v>
      </c>
      <c r="P37" s="16"/>
      <c r="Q37" s="31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>
        <v>78</v>
      </c>
      <c r="AP37" s="16">
        <v>0</v>
      </c>
      <c r="AQ37" s="16">
        <v>773</v>
      </c>
      <c r="AR37" s="16"/>
      <c r="AS37" s="16"/>
      <c r="AT37" s="16"/>
      <c r="AU37" s="16"/>
      <c r="AV37" s="16"/>
      <c r="AW37" s="16"/>
      <c r="AX37" s="16"/>
      <c r="AY37" s="16"/>
      <c r="AZ37" s="26"/>
      <c r="BA37" s="16"/>
      <c r="BB37" s="16"/>
      <c r="BC37" s="16"/>
      <c r="BD37" s="16"/>
      <c r="BE37" s="16">
        <v>7</v>
      </c>
      <c r="BF37" s="16">
        <v>114</v>
      </c>
      <c r="BG37" s="16"/>
      <c r="BH37" s="16"/>
      <c r="BI37" s="16"/>
      <c r="BJ37" s="16"/>
      <c r="BK37" s="16"/>
      <c r="BL37" s="16"/>
      <c r="BM37" s="16">
        <v>10</v>
      </c>
      <c r="BN37" s="16"/>
      <c r="BO37" s="16">
        <v>0</v>
      </c>
      <c r="BP37" s="16"/>
      <c r="BQ37" s="16"/>
      <c r="BR37" s="16"/>
      <c r="BS37" s="39">
        <f t="shared" si="1"/>
        <v>49.029126213592235</v>
      </c>
      <c r="BT37" s="16">
        <v>101</v>
      </c>
      <c r="BU37" s="16">
        <v>206</v>
      </c>
      <c r="BV37" s="16"/>
      <c r="BW37" s="16"/>
      <c r="BX37" s="16"/>
      <c r="BY37" s="16"/>
      <c r="BZ37" s="16"/>
      <c r="CA37" s="16">
        <v>2</v>
      </c>
      <c r="CB37" s="16">
        <f t="shared" si="2"/>
        <v>10</v>
      </c>
      <c r="CC37" s="16">
        <v>1</v>
      </c>
      <c r="CD37" s="16">
        <v>2</v>
      </c>
      <c r="CE37" s="16">
        <v>10</v>
      </c>
      <c r="CF37" s="16"/>
      <c r="CG37" s="16"/>
      <c r="CH37" s="16"/>
      <c r="CI37" s="16"/>
    </row>
    <row r="38" spans="1:87" ht="15">
      <c r="A38" s="13">
        <v>36</v>
      </c>
      <c r="B38" s="11" t="s">
        <v>102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>
        <f t="shared" si="0"/>
        <v>19.030702867292565</v>
      </c>
      <c r="N38" s="16">
        <v>750</v>
      </c>
      <c r="O38" s="16">
        <v>3941</v>
      </c>
      <c r="P38" s="16"/>
      <c r="Q38" s="31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>
        <v>121</v>
      </c>
      <c r="AP38" s="16"/>
      <c r="AQ38" s="16">
        <v>1084</v>
      </c>
      <c r="AR38" s="16"/>
      <c r="AS38" s="16"/>
      <c r="AT38" s="16"/>
      <c r="AU38" s="16"/>
      <c r="AV38" s="16"/>
      <c r="AW38" s="16"/>
      <c r="AX38" s="16"/>
      <c r="AY38" s="16"/>
      <c r="AZ38" s="26"/>
      <c r="BA38" s="16"/>
      <c r="BB38" s="16"/>
      <c r="BC38" s="16"/>
      <c r="BD38" s="16"/>
      <c r="BE38" s="16">
        <v>7</v>
      </c>
      <c r="BF38" s="16">
        <v>112</v>
      </c>
      <c r="BG38" s="16"/>
      <c r="BH38" s="16"/>
      <c r="BI38" s="16"/>
      <c r="BJ38" s="16"/>
      <c r="BK38" s="16"/>
      <c r="BL38" s="16"/>
      <c r="BM38" s="16">
        <v>8</v>
      </c>
      <c r="BN38" s="16"/>
      <c r="BO38" s="16">
        <v>1</v>
      </c>
      <c r="BP38" s="16"/>
      <c r="BQ38" s="16"/>
      <c r="BR38" s="16"/>
      <c r="BS38" s="39">
        <f t="shared" si="1"/>
        <v>38.9344262295082</v>
      </c>
      <c r="BT38" s="16">
        <v>95</v>
      </c>
      <c r="BU38" s="16">
        <v>244</v>
      </c>
      <c r="BV38" s="16"/>
      <c r="BW38" s="16"/>
      <c r="BX38" s="16"/>
      <c r="BY38" s="16"/>
      <c r="BZ38" s="16"/>
      <c r="CA38" s="16">
        <v>1</v>
      </c>
      <c r="CB38" s="16">
        <f t="shared" si="2"/>
        <v>12.5</v>
      </c>
      <c r="CC38" s="16">
        <v>1</v>
      </c>
      <c r="CD38" s="16">
        <v>1</v>
      </c>
      <c r="CE38" s="16">
        <v>8</v>
      </c>
      <c r="CF38" s="16"/>
      <c r="CG38" s="16"/>
      <c r="CH38" s="16"/>
      <c r="CI38" s="16"/>
    </row>
    <row r="39" spans="1:87" ht="15">
      <c r="A39" s="13">
        <v>37</v>
      </c>
      <c r="B39" s="11" t="s">
        <v>103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>
        <f t="shared" si="0"/>
        <v>19.132851001363115</v>
      </c>
      <c r="N39" s="16">
        <v>1824.7</v>
      </c>
      <c r="O39" s="16">
        <v>9537</v>
      </c>
      <c r="P39" s="16"/>
      <c r="Q39" s="31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>
        <v>219</v>
      </c>
      <c r="AP39" s="16">
        <v>20</v>
      </c>
      <c r="AQ39" s="16">
        <v>1904</v>
      </c>
      <c r="AR39" s="16"/>
      <c r="AS39" s="16"/>
      <c r="AT39" s="16"/>
      <c r="AU39" s="16"/>
      <c r="AV39" s="16"/>
      <c r="AW39" s="16"/>
      <c r="AX39" s="16"/>
      <c r="AY39" s="16"/>
      <c r="AZ39" s="26"/>
      <c r="BA39" s="16"/>
      <c r="BB39" s="16"/>
      <c r="BC39" s="16"/>
      <c r="BD39" s="16"/>
      <c r="BE39" s="16">
        <v>10</v>
      </c>
      <c r="BF39" s="16">
        <v>287</v>
      </c>
      <c r="BG39" s="16"/>
      <c r="BH39" s="16"/>
      <c r="BI39" s="16"/>
      <c r="BJ39" s="16"/>
      <c r="BK39" s="16"/>
      <c r="BL39" s="16"/>
      <c r="BM39" s="16">
        <v>19</v>
      </c>
      <c r="BN39" s="16"/>
      <c r="BO39" s="16">
        <v>0</v>
      </c>
      <c r="BP39" s="16"/>
      <c r="BQ39" s="16"/>
      <c r="BR39" s="16"/>
      <c r="BS39" s="39">
        <f t="shared" si="1"/>
        <v>37.27399165507649</v>
      </c>
      <c r="BT39" s="16">
        <v>268</v>
      </c>
      <c r="BU39" s="16">
        <v>719</v>
      </c>
      <c r="BV39" s="16"/>
      <c r="BW39" s="16"/>
      <c r="BX39" s="16"/>
      <c r="BY39" s="16"/>
      <c r="BZ39" s="16"/>
      <c r="CA39" s="16">
        <v>3</v>
      </c>
      <c r="CB39" s="16">
        <f t="shared" si="2"/>
        <v>5.263157894736842</v>
      </c>
      <c r="CC39" s="16">
        <v>1</v>
      </c>
      <c r="CD39" s="16">
        <v>4</v>
      </c>
      <c r="CE39" s="16">
        <v>19</v>
      </c>
      <c r="CF39" s="16"/>
      <c r="CG39" s="16"/>
      <c r="CH39" s="16"/>
      <c r="CI39" s="16"/>
    </row>
    <row r="40" spans="1:87" ht="15">
      <c r="A40" s="13">
        <v>38</v>
      </c>
      <c r="B40" s="11" t="s">
        <v>104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>
        <f t="shared" si="0"/>
        <v>15.000710732054015</v>
      </c>
      <c r="N40" s="16">
        <v>1055.3</v>
      </c>
      <c r="O40" s="16">
        <v>7035</v>
      </c>
      <c r="P40" s="16"/>
      <c r="Q40" s="31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v>142</v>
      </c>
      <c r="AP40" s="16">
        <v>0</v>
      </c>
      <c r="AQ40" s="16">
        <v>1331</v>
      </c>
      <c r="AR40" s="16"/>
      <c r="AS40" s="16"/>
      <c r="AT40" s="16"/>
      <c r="AU40" s="16"/>
      <c r="AV40" s="16"/>
      <c r="AW40" s="16"/>
      <c r="AX40" s="16"/>
      <c r="AY40" s="16"/>
      <c r="AZ40" s="26"/>
      <c r="BA40" s="16"/>
      <c r="BB40" s="16"/>
      <c r="BC40" s="16"/>
      <c r="BD40" s="16"/>
      <c r="BE40" s="16">
        <v>10</v>
      </c>
      <c r="BF40" s="16">
        <v>317</v>
      </c>
      <c r="BG40" s="16"/>
      <c r="BH40" s="16"/>
      <c r="BI40" s="16"/>
      <c r="BJ40" s="16"/>
      <c r="BK40" s="16"/>
      <c r="BL40" s="16"/>
      <c r="BM40" s="16">
        <v>27</v>
      </c>
      <c r="BN40" s="16"/>
      <c r="BO40" s="16">
        <v>2</v>
      </c>
      <c r="BP40" s="16"/>
      <c r="BQ40" s="16"/>
      <c r="BR40" s="16"/>
      <c r="BS40" s="39">
        <f t="shared" si="1"/>
        <v>63.31877729257642</v>
      </c>
      <c r="BT40" s="16">
        <v>290</v>
      </c>
      <c r="BU40" s="16">
        <v>458</v>
      </c>
      <c r="BV40" s="16"/>
      <c r="BW40" s="16"/>
      <c r="BX40" s="16"/>
      <c r="BY40" s="16"/>
      <c r="BZ40" s="16"/>
      <c r="CA40" s="16">
        <v>2</v>
      </c>
      <c r="CB40" s="16">
        <f t="shared" si="2"/>
        <v>3.7037037037037033</v>
      </c>
      <c r="CC40" s="16">
        <v>1</v>
      </c>
      <c r="CD40" s="16">
        <v>7</v>
      </c>
      <c r="CE40" s="16">
        <v>27</v>
      </c>
      <c r="CF40" s="16"/>
      <c r="CG40" s="16"/>
      <c r="CH40" s="16"/>
      <c r="CI40" s="16"/>
    </row>
    <row r="41" spans="1:87" ht="15">
      <c r="A41" s="13">
        <v>39</v>
      </c>
      <c r="B41" s="11" t="s">
        <v>105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>
        <f t="shared" si="0"/>
        <v>24.74538745387454</v>
      </c>
      <c r="N41" s="16">
        <v>1676.5</v>
      </c>
      <c r="O41" s="16">
        <v>6775</v>
      </c>
      <c r="P41" s="16"/>
      <c r="Q41" s="31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v>207</v>
      </c>
      <c r="AP41" s="16"/>
      <c r="AQ41" s="16">
        <v>2100</v>
      </c>
      <c r="AR41" s="16"/>
      <c r="AS41" s="16"/>
      <c r="AT41" s="16"/>
      <c r="AU41" s="16"/>
      <c r="AV41" s="16"/>
      <c r="AW41" s="16"/>
      <c r="AX41" s="16"/>
      <c r="AY41" s="16"/>
      <c r="AZ41" s="26"/>
      <c r="BA41" s="16"/>
      <c r="BB41" s="16"/>
      <c r="BC41" s="16"/>
      <c r="BD41" s="16"/>
      <c r="BE41" s="16">
        <v>12</v>
      </c>
      <c r="BF41" s="16">
        <v>267</v>
      </c>
      <c r="BG41" s="16"/>
      <c r="BH41" s="16"/>
      <c r="BI41" s="16"/>
      <c r="BJ41" s="16"/>
      <c r="BK41" s="16"/>
      <c r="BL41" s="16"/>
      <c r="BM41" s="16">
        <v>17</v>
      </c>
      <c r="BN41" s="16"/>
      <c r="BO41" s="16">
        <v>1</v>
      </c>
      <c r="BP41" s="16"/>
      <c r="BQ41" s="16"/>
      <c r="BR41" s="16"/>
      <c r="BS41" s="39">
        <f t="shared" si="1"/>
        <v>62.03473945409429</v>
      </c>
      <c r="BT41" s="16">
        <v>250</v>
      </c>
      <c r="BU41" s="16">
        <v>403</v>
      </c>
      <c r="BV41" s="16"/>
      <c r="BW41" s="16"/>
      <c r="BX41" s="16"/>
      <c r="BY41" s="16"/>
      <c r="BZ41" s="16"/>
      <c r="CA41" s="16">
        <v>2</v>
      </c>
      <c r="CB41" s="16">
        <f t="shared" si="2"/>
        <v>5.88235294117647</v>
      </c>
      <c r="CC41" s="16">
        <v>1</v>
      </c>
      <c r="CD41" s="16">
        <v>3</v>
      </c>
      <c r="CE41" s="16">
        <v>17</v>
      </c>
      <c r="CF41" s="16"/>
      <c r="CG41" s="16"/>
      <c r="CH41" s="16"/>
      <c r="CI41" s="16"/>
    </row>
    <row r="42" spans="1:87" ht="15">
      <c r="A42" s="13">
        <v>40</v>
      </c>
      <c r="B42" s="11" t="s">
        <v>106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>
        <f t="shared" si="0"/>
        <v>29.09348944474011</v>
      </c>
      <c r="N42" s="16">
        <v>3280</v>
      </c>
      <c r="O42" s="16">
        <v>11274</v>
      </c>
      <c r="P42" s="16"/>
      <c r="Q42" s="31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>
        <v>434</v>
      </c>
      <c r="AP42" s="16">
        <v>2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26"/>
      <c r="BA42" s="16"/>
      <c r="BB42" s="16"/>
      <c r="BC42" s="16"/>
      <c r="BD42" s="16"/>
      <c r="BE42" s="30">
        <v>47</v>
      </c>
      <c r="BF42" s="30">
        <v>399</v>
      </c>
      <c r="BG42" s="16"/>
      <c r="BH42" s="16"/>
      <c r="BI42" s="16"/>
      <c r="BJ42" s="16"/>
      <c r="BK42" s="16"/>
      <c r="BL42" s="16"/>
      <c r="BM42" s="16">
        <v>18</v>
      </c>
      <c r="BN42" s="16"/>
      <c r="BO42" s="16">
        <v>18</v>
      </c>
      <c r="BP42" s="16"/>
      <c r="BQ42" s="16"/>
      <c r="BR42" s="16"/>
      <c r="BS42" s="39">
        <f t="shared" si="1"/>
        <v>46.618705035971225</v>
      </c>
      <c r="BT42" s="16">
        <v>324</v>
      </c>
      <c r="BU42" s="16">
        <v>695</v>
      </c>
      <c r="BV42" s="16"/>
      <c r="BW42" s="16"/>
      <c r="BX42" s="16"/>
      <c r="BY42" s="16"/>
      <c r="BZ42" s="16"/>
      <c r="CA42" s="16">
        <v>10</v>
      </c>
      <c r="CB42" s="16">
        <f t="shared" si="2"/>
        <v>5.555555555555555</v>
      </c>
      <c r="CC42" s="16">
        <v>1</v>
      </c>
      <c r="CD42" s="16">
        <v>6</v>
      </c>
      <c r="CE42" s="16">
        <v>18</v>
      </c>
      <c r="CF42" s="16"/>
      <c r="CG42" s="16"/>
      <c r="CH42" s="16"/>
      <c r="CI42" s="16"/>
    </row>
    <row r="43" spans="1:87" ht="15">
      <c r="A43" s="13">
        <v>41</v>
      </c>
      <c r="B43" s="11" t="s">
        <v>107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>
        <f t="shared" si="0"/>
        <v>12.399650959860384</v>
      </c>
      <c r="N43" s="16">
        <v>426.3</v>
      </c>
      <c r="O43" s="16">
        <v>3438</v>
      </c>
      <c r="P43" s="16"/>
      <c r="Q43" s="31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v>116</v>
      </c>
      <c r="AP43" s="16">
        <v>0</v>
      </c>
      <c r="AQ43" s="16">
        <v>933</v>
      </c>
      <c r="AR43" s="16"/>
      <c r="AS43" s="16"/>
      <c r="AT43" s="16"/>
      <c r="AU43" s="16"/>
      <c r="AV43" s="16"/>
      <c r="AW43" s="16"/>
      <c r="AX43" s="16"/>
      <c r="AY43" s="16"/>
      <c r="AZ43" s="26"/>
      <c r="BA43" s="16"/>
      <c r="BB43" s="16"/>
      <c r="BC43" s="16"/>
      <c r="BD43" s="16"/>
      <c r="BE43" s="30">
        <v>5</v>
      </c>
      <c r="BF43" s="16">
        <v>112</v>
      </c>
      <c r="BG43" s="16"/>
      <c r="BH43" s="16"/>
      <c r="BI43" s="16"/>
      <c r="BJ43" s="16"/>
      <c r="BK43" s="16"/>
      <c r="BL43" s="16"/>
      <c r="BM43" s="16">
        <v>7</v>
      </c>
      <c r="BN43" s="16"/>
      <c r="BO43" s="16">
        <v>0</v>
      </c>
      <c r="BP43" s="16"/>
      <c r="BQ43" s="16"/>
      <c r="BR43" s="16"/>
      <c r="BS43" s="39">
        <f t="shared" si="1"/>
        <v>44.73684210526316</v>
      </c>
      <c r="BT43" s="16">
        <v>102</v>
      </c>
      <c r="BU43" s="16">
        <v>228</v>
      </c>
      <c r="BV43" s="16"/>
      <c r="BW43" s="16"/>
      <c r="BX43" s="16"/>
      <c r="BY43" s="16"/>
      <c r="BZ43" s="16"/>
      <c r="CA43" s="16">
        <v>1</v>
      </c>
      <c r="CB43" s="16">
        <f t="shared" si="2"/>
        <v>14.285714285714285</v>
      </c>
      <c r="CC43" s="16">
        <v>1</v>
      </c>
      <c r="CD43" s="16">
        <v>7</v>
      </c>
      <c r="CE43" s="16">
        <v>7</v>
      </c>
      <c r="CF43" s="16"/>
      <c r="CG43" s="16"/>
      <c r="CH43" s="16"/>
      <c r="CI43" s="16"/>
    </row>
    <row r="44" spans="1:87" ht="15">
      <c r="A44" s="13">
        <v>42</v>
      </c>
      <c r="B44" s="12" t="s">
        <v>108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38">
        <f t="shared" si="0"/>
        <v>11.581834806461444</v>
      </c>
      <c r="N44" s="16">
        <v>380</v>
      </c>
      <c r="O44" s="16">
        <v>3281</v>
      </c>
      <c r="P44" s="16"/>
      <c r="Q44" s="31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>
        <v>106</v>
      </c>
      <c r="AP44" s="16"/>
      <c r="AQ44" s="16">
        <v>1389</v>
      </c>
      <c r="AR44" s="16"/>
      <c r="AS44" s="16"/>
      <c r="AT44" s="16"/>
      <c r="AU44" s="16"/>
      <c r="AV44" s="16"/>
      <c r="AW44" s="16"/>
      <c r="AX44" s="16"/>
      <c r="AY44" s="16"/>
      <c r="AZ44" s="26"/>
      <c r="BA44" s="16"/>
      <c r="BB44" s="16"/>
      <c r="BC44" s="16"/>
      <c r="BD44" s="16"/>
      <c r="BE44" s="16">
        <v>3</v>
      </c>
      <c r="BF44" s="16">
        <v>93</v>
      </c>
      <c r="BG44" s="16"/>
      <c r="BH44" s="16"/>
      <c r="BI44" s="16"/>
      <c r="BJ44" s="16"/>
      <c r="BK44" s="16"/>
      <c r="BL44" s="16"/>
      <c r="BM44" s="16">
        <v>3</v>
      </c>
      <c r="BN44" s="16"/>
      <c r="BO44" s="16">
        <v>0</v>
      </c>
      <c r="BP44" s="16"/>
      <c r="BQ44" s="16"/>
      <c r="BR44" s="16"/>
      <c r="BS44" s="39">
        <f t="shared" si="1"/>
        <v>55.55555555555556</v>
      </c>
      <c r="BT44" s="16">
        <v>90</v>
      </c>
      <c r="BU44" s="16">
        <v>162</v>
      </c>
      <c r="BV44" s="16"/>
      <c r="BW44" s="16"/>
      <c r="BX44" s="16"/>
      <c r="BY44" s="16"/>
      <c r="BZ44" s="16"/>
      <c r="CA44" s="16">
        <v>1</v>
      </c>
      <c r="CB44" s="16">
        <f t="shared" si="2"/>
        <v>33.33333333333333</v>
      </c>
      <c r="CC44" s="16">
        <v>1</v>
      </c>
      <c r="CD44" s="16">
        <v>3</v>
      </c>
      <c r="CE44" s="16">
        <v>3</v>
      </c>
      <c r="CF44" s="16"/>
      <c r="CG44" s="16"/>
      <c r="CH44" s="16"/>
      <c r="CI44" s="16"/>
    </row>
    <row r="45" spans="1:87" ht="15">
      <c r="A45" s="13">
        <v>43</v>
      </c>
      <c r="B45" s="37" t="s">
        <v>109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>
        <f t="shared" si="0"/>
        <v>50</v>
      </c>
      <c r="N45" s="16">
        <v>250</v>
      </c>
      <c r="O45" s="16">
        <v>500</v>
      </c>
      <c r="P45" s="16"/>
      <c r="Q45" s="31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>
        <v>22</v>
      </c>
      <c r="AP45" s="16">
        <v>0</v>
      </c>
      <c r="AQ45" s="16">
        <v>170</v>
      </c>
      <c r="AR45" s="16"/>
      <c r="AS45" s="16"/>
      <c r="AT45" s="16"/>
      <c r="AU45" s="16"/>
      <c r="AV45" s="16"/>
      <c r="AW45" s="16"/>
      <c r="AX45" s="16"/>
      <c r="AY45" s="16"/>
      <c r="AZ45" s="26"/>
      <c r="BA45" s="16"/>
      <c r="BB45" s="16"/>
      <c r="BC45" s="16"/>
      <c r="BD45" s="16"/>
      <c r="BE45" s="16">
        <v>0</v>
      </c>
      <c r="BF45" s="16">
        <v>0</v>
      </c>
      <c r="BG45" s="16"/>
      <c r="BH45" s="16"/>
      <c r="BI45" s="16"/>
      <c r="BJ45" s="16"/>
      <c r="BK45" s="16"/>
      <c r="BL45" s="16"/>
      <c r="BM45" s="16">
        <v>1</v>
      </c>
      <c r="BN45" s="16"/>
      <c r="BO45" s="16">
        <v>1</v>
      </c>
      <c r="BP45" s="16"/>
      <c r="BQ45" s="16"/>
      <c r="BR45" s="16"/>
      <c r="BS45" s="43">
        <f t="shared" si="1"/>
        <v>45.714285714285715</v>
      </c>
      <c r="BT45" s="35">
        <v>16</v>
      </c>
      <c r="BU45" s="35">
        <v>35</v>
      </c>
      <c r="BV45" s="16"/>
      <c r="BW45" s="16"/>
      <c r="BX45" s="16"/>
      <c r="BY45" s="16"/>
      <c r="BZ45" s="16"/>
      <c r="CA45" s="16">
        <v>0</v>
      </c>
      <c r="CB45" s="16">
        <f t="shared" si="2"/>
        <v>0</v>
      </c>
      <c r="CC45" s="16">
        <v>0</v>
      </c>
      <c r="CD45" s="16">
        <v>0</v>
      </c>
      <c r="CE45" s="16">
        <v>1</v>
      </c>
      <c r="CF45" s="16"/>
      <c r="CG45" s="16"/>
      <c r="CH45" s="16"/>
      <c r="CI45" s="16"/>
    </row>
    <row r="46" spans="1:87" ht="15">
      <c r="A46" s="13"/>
      <c r="B46" s="16" t="s">
        <v>110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38">
        <f t="shared" si="0"/>
        <v>20.718795736745196</v>
      </c>
      <c r="N46" s="16">
        <f aca="true" t="shared" si="3" ref="N46:AN46">SUM(N3:N45)</f>
        <v>70215.17</v>
      </c>
      <c r="O46" s="16">
        <f t="shared" si="3"/>
        <v>338896</v>
      </c>
      <c r="P46" s="16">
        <f t="shared" si="3"/>
        <v>0</v>
      </c>
      <c r="Q46" s="31">
        <f t="shared" si="3"/>
        <v>0</v>
      </c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 t="shared" si="3"/>
        <v>0</v>
      </c>
      <c r="W46" s="16">
        <f t="shared" si="3"/>
        <v>0</v>
      </c>
      <c r="X46" s="16">
        <f t="shared" si="3"/>
        <v>0</v>
      </c>
      <c r="Y46" s="16">
        <f t="shared" si="3"/>
        <v>0</v>
      </c>
      <c r="Z46" s="16">
        <f t="shared" si="3"/>
        <v>0</v>
      </c>
      <c r="AA46" s="16">
        <f t="shared" si="3"/>
        <v>0</v>
      </c>
      <c r="AB46" s="16">
        <f t="shared" si="3"/>
        <v>0</v>
      </c>
      <c r="AC46" s="16">
        <f t="shared" si="3"/>
        <v>0</v>
      </c>
      <c r="AD46" s="16">
        <f t="shared" si="3"/>
        <v>0</v>
      </c>
      <c r="AE46" s="16">
        <f t="shared" si="3"/>
        <v>0</v>
      </c>
      <c r="AF46" s="16">
        <f t="shared" si="3"/>
        <v>0</v>
      </c>
      <c r="AG46" s="16">
        <f t="shared" si="3"/>
        <v>0</v>
      </c>
      <c r="AH46" s="16">
        <f t="shared" si="3"/>
        <v>0</v>
      </c>
      <c r="AI46" s="16">
        <f t="shared" si="3"/>
        <v>0</v>
      </c>
      <c r="AJ46" s="16">
        <f t="shared" si="3"/>
        <v>0</v>
      </c>
      <c r="AK46" s="16">
        <f t="shared" si="3"/>
        <v>0</v>
      </c>
      <c r="AL46" s="16">
        <f t="shared" si="3"/>
        <v>0</v>
      </c>
      <c r="AM46" s="16">
        <f t="shared" si="3"/>
        <v>0</v>
      </c>
      <c r="AN46" s="16">
        <f t="shared" si="3"/>
        <v>0</v>
      </c>
      <c r="AO46" s="16">
        <f>SUM(AO3:AO45)</f>
        <v>13060</v>
      </c>
      <c r="AP46" s="16">
        <f aca="true" t="shared" si="4" ref="AP46:CI46">SUM(AP3:AP45)</f>
        <v>256</v>
      </c>
      <c r="AQ46" s="16">
        <f t="shared" si="4"/>
        <v>105481</v>
      </c>
      <c r="AR46" s="16">
        <f t="shared" si="4"/>
        <v>0</v>
      </c>
      <c r="AS46" s="16">
        <f t="shared" si="4"/>
        <v>0</v>
      </c>
      <c r="AT46" s="16">
        <f t="shared" si="4"/>
        <v>0</v>
      </c>
      <c r="AU46" s="16">
        <f t="shared" si="4"/>
        <v>0</v>
      </c>
      <c r="AV46" s="16">
        <f t="shared" si="4"/>
        <v>0</v>
      </c>
      <c r="AW46" s="16">
        <f t="shared" si="4"/>
        <v>0</v>
      </c>
      <c r="AX46" s="16">
        <f t="shared" si="4"/>
        <v>0</v>
      </c>
      <c r="AY46" s="16">
        <f t="shared" si="4"/>
        <v>0</v>
      </c>
      <c r="AZ46" s="16">
        <f t="shared" si="4"/>
        <v>0</v>
      </c>
      <c r="BA46" s="16">
        <f t="shared" si="4"/>
        <v>0</v>
      </c>
      <c r="BB46" s="16">
        <f t="shared" si="4"/>
        <v>0</v>
      </c>
      <c r="BC46" s="16">
        <f t="shared" si="4"/>
        <v>0</v>
      </c>
      <c r="BD46" s="16">
        <f t="shared" si="4"/>
        <v>0</v>
      </c>
      <c r="BE46" s="16">
        <f t="shared" si="4"/>
        <v>2164</v>
      </c>
      <c r="BF46" s="16">
        <f t="shared" si="4"/>
        <v>10711</v>
      </c>
      <c r="BG46" s="16">
        <f t="shared" si="4"/>
        <v>0</v>
      </c>
      <c r="BH46" s="16">
        <f t="shared" si="4"/>
        <v>0</v>
      </c>
      <c r="BI46" s="16">
        <f t="shared" si="4"/>
        <v>0</v>
      </c>
      <c r="BJ46" s="16">
        <f t="shared" si="4"/>
        <v>0</v>
      </c>
      <c r="BK46" s="16">
        <f t="shared" si="4"/>
        <v>0</v>
      </c>
      <c r="BL46" s="16">
        <f t="shared" si="4"/>
        <v>0</v>
      </c>
      <c r="BM46" s="16">
        <f t="shared" si="4"/>
        <v>558</v>
      </c>
      <c r="BN46" s="16">
        <f t="shared" si="4"/>
        <v>0</v>
      </c>
      <c r="BO46" s="16">
        <f t="shared" si="4"/>
        <v>150</v>
      </c>
      <c r="BP46" s="16">
        <f t="shared" si="4"/>
        <v>0</v>
      </c>
      <c r="BQ46" s="16">
        <f t="shared" si="4"/>
        <v>0</v>
      </c>
      <c r="BR46" s="16">
        <f t="shared" si="4"/>
        <v>0</v>
      </c>
      <c r="BS46" s="39">
        <f>BT46/BU46*100</f>
        <v>50.39130651512885</v>
      </c>
      <c r="BT46" s="16">
        <f t="shared" si="4"/>
        <v>10109</v>
      </c>
      <c r="BU46" s="16">
        <f t="shared" si="4"/>
        <v>20061</v>
      </c>
      <c r="BV46" s="16">
        <f t="shared" si="4"/>
        <v>0</v>
      </c>
      <c r="BW46" s="16">
        <f t="shared" si="4"/>
        <v>0</v>
      </c>
      <c r="BX46" s="16">
        <f t="shared" si="4"/>
        <v>0</v>
      </c>
      <c r="BY46" s="16">
        <f t="shared" si="4"/>
        <v>0</v>
      </c>
      <c r="BZ46" s="16">
        <f t="shared" si="4"/>
        <v>0</v>
      </c>
      <c r="CA46" s="16">
        <f t="shared" si="4"/>
        <v>72</v>
      </c>
      <c r="CB46" s="16">
        <f t="shared" si="2"/>
        <v>7.282415630550622</v>
      </c>
      <c r="CC46" s="16">
        <f t="shared" si="4"/>
        <v>41</v>
      </c>
      <c r="CD46" s="16">
        <f t="shared" si="4"/>
        <v>289</v>
      </c>
      <c r="CE46" s="16">
        <f t="shared" si="4"/>
        <v>563</v>
      </c>
      <c r="CF46" s="16">
        <f t="shared" si="4"/>
        <v>0</v>
      </c>
      <c r="CG46" s="16">
        <f t="shared" si="4"/>
        <v>0</v>
      </c>
      <c r="CH46" s="16">
        <f t="shared" si="4"/>
        <v>0</v>
      </c>
      <c r="CI46" s="16">
        <f t="shared" si="4"/>
        <v>0</v>
      </c>
    </row>
    <row r="47" spans="1:58" ht="15">
      <c r="A47" s="14"/>
      <c r="BF47">
        <f>BE46/BF46*100</f>
        <v>20.20352908225189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7"/>
  <sheetViews>
    <sheetView zoomScale="84" zoomScaleNormal="84" zoomScalePageLayoutView="0" workbookViewId="0" topLeftCell="A1">
      <pane xSplit="2" ySplit="1" topLeftCell="BB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4" sqref="H4"/>
    </sheetView>
  </sheetViews>
  <sheetFormatPr defaultColWidth="9.140625" defaultRowHeight="15"/>
  <cols>
    <col min="1" max="1" width="2.140625" style="15" customWidth="1"/>
    <col min="2" max="2" width="15.00390625" style="0" bestFit="1" customWidth="1"/>
    <col min="3" max="3" width="15.00390625" style="0" customWidth="1"/>
    <col min="4" max="4" width="6.7109375" style="0" customWidth="1"/>
    <col min="5" max="5" width="7.57421875" style="0" customWidth="1"/>
    <col min="6" max="6" width="7.28125" style="0" customWidth="1"/>
    <col min="7" max="7" width="8.00390625" style="0" customWidth="1"/>
    <col min="8" max="8" width="6.8515625" style="0" customWidth="1"/>
    <col min="9" max="9" width="15.00390625" style="0" customWidth="1"/>
    <col min="12" max="12" width="12.7109375" style="0" bestFit="1" customWidth="1"/>
    <col min="13" max="13" width="12.57421875" style="0" bestFit="1" customWidth="1"/>
    <col min="14" max="14" width="7.28125" style="0" bestFit="1" customWidth="1"/>
    <col min="15" max="15" width="11.8515625" style="0" bestFit="1" customWidth="1"/>
    <col min="16" max="16" width="9.140625" style="50" bestFit="1" customWidth="1"/>
    <col min="17" max="17" width="11.421875" style="0" bestFit="1" customWidth="1"/>
    <col min="18" max="18" width="12.00390625" style="0" bestFit="1" customWidth="1"/>
    <col min="19" max="19" width="12.8515625" style="0" bestFit="1" customWidth="1"/>
    <col min="21" max="21" width="12.00390625" style="0" bestFit="1" customWidth="1"/>
    <col min="22" max="22" width="11.421875" style="0" bestFit="1" customWidth="1"/>
    <col min="23" max="23" width="12.00390625" style="0" bestFit="1" customWidth="1"/>
    <col min="24" max="25" width="12.28125" style="0" bestFit="1" customWidth="1"/>
    <col min="26" max="26" width="11.7109375" style="0" bestFit="1" customWidth="1"/>
    <col min="27" max="27" width="12.00390625" style="0" bestFit="1" customWidth="1"/>
    <col min="28" max="28" width="9.7109375" style="0" bestFit="1" customWidth="1"/>
    <col min="29" max="29" width="11.7109375" style="0" bestFit="1" customWidth="1"/>
    <col min="30" max="30" width="11.00390625" style="0" bestFit="1" customWidth="1"/>
    <col min="31" max="31" width="12.57421875" style="0" bestFit="1" customWidth="1"/>
    <col min="32" max="32" width="11.7109375" style="0" bestFit="1" customWidth="1"/>
    <col min="33" max="33" width="12.57421875" style="0" bestFit="1" customWidth="1"/>
    <col min="34" max="34" width="11.7109375" style="0" bestFit="1" customWidth="1"/>
    <col min="35" max="35" width="12.7109375" style="0" bestFit="1" customWidth="1"/>
    <col min="36" max="37" width="12.57421875" style="0" bestFit="1" customWidth="1"/>
    <col min="38" max="38" width="9.8515625" style="0" bestFit="1" customWidth="1"/>
    <col min="39" max="39" width="3.57421875" style="0" bestFit="1" customWidth="1"/>
    <col min="40" max="40" width="7.8515625" style="0" bestFit="1" customWidth="1"/>
    <col min="41" max="41" width="7.28125" style="0" bestFit="1" customWidth="1"/>
    <col min="42" max="42" width="8.7109375" style="0" bestFit="1" customWidth="1"/>
    <col min="43" max="43" width="10.7109375" style="0" bestFit="1" customWidth="1"/>
    <col min="44" max="44" width="10.28125" style="0" bestFit="1" customWidth="1"/>
    <col min="45" max="46" width="10.7109375" style="0" bestFit="1" customWidth="1"/>
    <col min="47" max="48" width="9.8515625" style="0" bestFit="1" customWidth="1"/>
    <col min="49" max="49" width="10.28125" style="0" bestFit="1" customWidth="1"/>
    <col min="50" max="50" width="10.00390625" style="0" bestFit="1" customWidth="1"/>
    <col min="51" max="51" width="9.140625" style="2" bestFit="1" customWidth="1"/>
    <col min="52" max="52" width="10.28125" style="0" bestFit="1" customWidth="1"/>
    <col min="53" max="53" width="10.140625" style="0" bestFit="1" customWidth="1"/>
    <col min="54" max="54" width="9.8515625" style="0" bestFit="1" customWidth="1"/>
    <col min="56" max="56" width="7.00390625" style="0" bestFit="1" customWidth="1"/>
    <col min="57" max="57" width="6.421875" style="0" customWidth="1"/>
    <col min="58" max="63" width="9.00390625" style="0" hidden="1" customWidth="1"/>
    <col min="64" max="64" width="9.00390625" style="0" bestFit="1" customWidth="1"/>
    <col min="65" max="65" width="9.00390625" style="0" hidden="1" customWidth="1"/>
    <col min="66" max="66" width="9.00390625" style="0" bestFit="1" customWidth="1"/>
    <col min="67" max="69" width="9.00390625" style="0" hidden="1" customWidth="1"/>
    <col min="70" max="70" width="10.57421875" style="0" bestFit="1" customWidth="1"/>
    <col min="71" max="72" width="9.8515625" style="0" bestFit="1" customWidth="1"/>
    <col min="73" max="74" width="10.8515625" style="0" hidden="1" customWidth="1"/>
    <col min="75" max="75" width="7.140625" style="0" hidden="1" customWidth="1"/>
    <col min="76" max="76" width="10.57421875" style="0" hidden="1" customWidth="1"/>
    <col min="77" max="77" width="10.7109375" style="0" hidden="1" customWidth="1"/>
    <col min="78" max="78" width="5.57421875" style="0" bestFit="1" customWidth="1"/>
    <col min="79" max="79" width="4.7109375" style="0" customWidth="1"/>
    <col min="80" max="80" width="2.8515625" style="0" customWidth="1"/>
    <col min="81" max="81" width="5.8515625" style="0" customWidth="1"/>
    <col min="82" max="82" width="4.28125" style="0" customWidth="1"/>
    <col min="83" max="86" width="0" style="0" hidden="1" customWidth="1"/>
  </cols>
  <sheetData>
    <row r="1" spans="1:86" s="1" customFormat="1" ht="174" customHeight="1">
      <c r="A1" s="3" t="s">
        <v>66</v>
      </c>
      <c r="B1" s="10" t="s">
        <v>65</v>
      </c>
      <c r="C1" s="4" t="s">
        <v>13</v>
      </c>
      <c r="D1" s="10" t="s">
        <v>133</v>
      </c>
      <c r="E1" s="51" t="s">
        <v>135</v>
      </c>
      <c r="F1" s="51"/>
      <c r="G1" s="51"/>
      <c r="H1" s="51"/>
      <c r="I1" s="51"/>
      <c r="J1" s="3" t="s">
        <v>11</v>
      </c>
      <c r="K1" s="3" t="s">
        <v>12</v>
      </c>
      <c r="L1" s="27" t="s">
        <v>113</v>
      </c>
      <c r="M1" s="3" t="s">
        <v>111</v>
      </c>
      <c r="N1" s="3" t="s">
        <v>0</v>
      </c>
      <c r="O1" s="27" t="s">
        <v>114</v>
      </c>
      <c r="P1" s="49" t="s">
        <v>13</v>
      </c>
      <c r="Q1" s="3" t="s">
        <v>112</v>
      </c>
      <c r="R1" s="4" t="s">
        <v>18</v>
      </c>
      <c r="S1" s="3" t="s">
        <v>19</v>
      </c>
      <c r="T1" s="4" t="s">
        <v>17</v>
      </c>
      <c r="U1" s="3" t="s">
        <v>20</v>
      </c>
      <c r="V1" s="3" t="s">
        <v>14</v>
      </c>
      <c r="W1" s="4" t="s">
        <v>21</v>
      </c>
      <c r="X1" s="3" t="s">
        <v>64</v>
      </c>
      <c r="Y1" s="4" t="s">
        <v>22</v>
      </c>
      <c r="Z1" s="27" t="s">
        <v>115</v>
      </c>
      <c r="AA1" s="4" t="s">
        <v>23</v>
      </c>
      <c r="AB1" s="4" t="s">
        <v>24</v>
      </c>
      <c r="AC1" s="3" t="s">
        <v>25</v>
      </c>
      <c r="AD1" s="5" t="s">
        <v>1</v>
      </c>
      <c r="AE1" s="3" t="s">
        <v>2</v>
      </c>
      <c r="AF1" s="3" t="s">
        <v>26</v>
      </c>
      <c r="AG1" s="3" t="s">
        <v>3</v>
      </c>
      <c r="AH1" s="3" t="s">
        <v>26</v>
      </c>
      <c r="AI1" s="3" t="s">
        <v>27</v>
      </c>
      <c r="AJ1" s="3" t="s">
        <v>28</v>
      </c>
      <c r="AK1" s="6" t="s">
        <v>31</v>
      </c>
      <c r="AL1" s="7" t="s">
        <v>33</v>
      </c>
      <c r="AM1" s="7" t="s">
        <v>34</v>
      </c>
      <c r="AN1" s="3" t="s">
        <v>29</v>
      </c>
      <c r="AO1" s="3" t="s">
        <v>30</v>
      </c>
      <c r="AP1" s="7" t="s">
        <v>119</v>
      </c>
      <c r="AQ1" s="3" t="s">
        <v>35</v>
      </c>
      <c r="AR1" s="4" t="s">
        <v>32</v>
      </c>
      <c r="AS1" s="3" t="s">
        <v>36</v>
      </c>
      <c r="AT1" s="8" t="s">
        <v>37</v>
      </c>
      <c r="AU1" s="6" t="s">
        <v>41</v>
      </c>
      <c r="AV1" s="7" t="s">
        <v>42</v>
      </c>
      <c r="AW1" s="7" t="s">
        <v>38</v>
      </c>
      <c r="AX1" s="28" t="s">
        <v>116</v>
      </c>
      <c r="AY1" s="5" t="s">
        <v>40</v>
      </c>
      <c r="AZ1" s="5" t="s">
        <v>39</v>
      </c>
      <c r="BA1" s="5" t="s">
        <v>43</v>
      </c>
      <c r="BB1" s="9" t="s">
        <v>6</v>
      </c>
      <c r="BC1" s="3" t="s">
        <v>48</v>
      </c>
      <c r="BD1" s="3" t="s">
        <v>44</v>
      </c>
      <c r="BE1" s="3" t="s">
        <v>45</v>
      </c>
      <c r="BF1" s="5" t="s">
        <v>46</v>
      </c>
      <c r="BG1" s="5" t="s">
        <v>47</v>
      </c>
      <c r="BH1" s="3" t="s">
        <v>4</v>
      </c>
      <c r="BI1" s="3" t="s">
        <v>5</v>
      </c>
      <c r="BJ1" s="3" t="s">
        <v>49</v>
      </c>
      <c r="BK1" s="3" t="s">
        <v>50</v>
      </c>
      <c r="BL1" s="3" t="s">
        <v>51</v>
      </c>
      <c r="BM1" s="3" t="s">
        <v>52</v>
      </c>
      <c r="BN1" s="3" t="s">
        <v>53</v>
      </c>
      <c r="BO1" s="3" t="s">
        <v>54</v>
      </c>
      <c r="BP1" s="3" t="s">
        <v>55</v>
      </c>
      <c r="BQ1" s="6" t="s">
        <v>117</v>
      </c>
      <c r="BR1" s="3" t="s">
        <v>8</v>
      </c>
      <c r="BS1" s="3" t="s">
        <v>6</v>
      </c>
      <c r="BT1" s="3" t="s">
        <v>7</v>
      </c>
      <c r="BU1" s="3" t="s">
        <v>15</v>
      </c>
      <c r="BV1" s="3" t="s">
        <v>9</v>
      </c>
      <c r="BW1" s="3" t="s">
        <v>10</v>
      </c>
      <c r="BX1" s="3" t="s">
        <v>56</v>
      </c>
      <c r="BY1" s="3" t="s">
        <v>57</v>
      </c>
      <c r="BZ1" s="3" t="s">
        <v>58</v>
      </c>
      <c r="CA1" s="6" t="s">
        <v>59</v>
      </c>
      <c r="CB1" s="6"/>
      <c r="CC1" s="3" t="s">
        <v>60</v>
      </c>
      <c r="CD1" s="3" t="s">
        <v>121</v>
      </c>
      <c r="CE1" s="3" t="s">
        <v>16</v>
      </c>
      <c r="CF1" s="3" t="s">
        <v>61</v>
      </c>
      <c r="CG1" s="3" t="s">
        <v>62</v>
      </c>
      <c r="CH1" s="3" t="s">
        <v>63</v>
      </c>
    </row>
    <row r="2" spans="1:86" s="1" customFormat="1" ht="24.75" customHeight="1">
      <c r="A2" s="3"/>
      <c r="B2" s="10"/>
      <c r="C2" s="4"/>
      <c r="D2" s="10" t="s">
        <v>134</v>
      </c>
      <c r="E2" s="51" t="s">
        <v>136</v>
      </c>
      <c r="F2" s="51" t="s">
        <v>137</v>
      </c>
      <c r="G2" s="51" t="s">
        <v>138</v>
      </c>
      <c r="H2" s="51" t="s">
        <v>139</v>
      </c>
      <c r="I2" s="51"/>
      <c r="J2" s="3"/>
      <c r="K2" s="3"/>
      <c r="L2" s="27"/>
      <c r="M2" s="3"/>
      <c r="N2" s="3"/>
      <c r="O2" s="27"/>
      <c r="P2" s="49"/>
      <c r="Q2" s="3"/>
      <c r="R2" s="4"/>
      <c r="S2" s="3"/>
      <c r="T2" s="4"/>
      <c r="U2" s="3"/>
      <c r="V2" s="3"/>
      <c r="W2" s="4"/>
      <c r="X2" s="3"/>
      <c r="Y2" s="4"/>
      <c r="Z2" s="27"/>
      <c r="AA2" s="4"/>
      <c r="AB2" s="4"/>
      <c r="AC2" s="3"/>
      <c r="AD2" s="5"/>
      <c r="AE2" s="3"/>
      <c r="AF2" s="3"/>
      <c r="AG2" s="3"/>
      <c r="AH2" s="3"/>
      <c r="AI2" s="3"/>
      <c r="AJ2" s="3"/>
      <c r="AK2" s="6"/>
      <c r="AL2" s="7"/>
      <c r="AM2" s="7"/>
      <c r="AN2" s="3"/>
      <c r="AO2" s="3"/>
      <c r="AP2" s="7"/>
      <c r="AQ2" s="3"/>
      <c r="AR2" s="4"/>
      <c r="AS2" s="3"/>
      <c r="AT2" s="8"/>
      <c r="AU2" s="6"/>
      <c r="AV2" s="7"/>
      <c r="AW2" s="7"/>
      <c r="AX2" s="28"/>
      <c r="AY2" s="5"/>
      <c r="AZ2" s="5"/>
      <c r="BA2" s="5"/>
      <c r="BB2" s="9"/>
      <c r="BC2" s="3"/>
      <c r="BD2" s="3"/>
      <c r="BE2" s="3"/>
      <c r="BF2" s="5"/>
      <c r="BG2" s="5"/>
      <c r="BH2" s="3"/>
      <c r="BI2" s="3"/>
      <c r="BJ2" s="3"/>
      <c r="BK2" s="3"/>
      <c r="BL2" s="3"/>
      <c r="BM2" s="3"/>
      <c r="BN2" s="3"/>
      <c r="BO2" s="3"/>
      <c r="BP2" s="3"/>
      <c r="BQ2" s="6"/>
      <c r="BR2" s="3"/>
      <c r="BS2" s="3"/>
      <c r="BT2" s="3"/>
      <c r="BU2" s="3"/>
      <c r="BV2" s="3"/>
      <c r="BW2" s="3"/>
      <c r="BX2" s="3"/>
      <c r="BY2" s="3"/>
      <c r="BZ2" s="3"/>
      <c r="CA2" s="6"/>
      <c r="CB2" s="6"/>
      <c r="CC2" s="3"/>
      <c r="CD2" s="3"/>
      <c r="CE2" s="3"/>
      <c r="CF2" s="3"/>
      <c r="CG2" s="3"/>
      <c r="CH2" s="3"/>
    </row>
    <row r="3" spans="1:86" ht="15">
      <c r="A3" s="3">
        <v>1</v>
      </c>
      <c r="B3" s="11" t="s">
        <v>67</v>
      </c>
      <c r="C3" s="11"/>
      <c r="D3" s="11"/>
      <c r="E3" s="11"/>
      <c r="F3" s="11"/>
      <c r="G3" s="11"/>
      <c r="H3" s="11"/>
      <c r="I3" s="11"/>
      <c r="J3" s="16"/>
      <c r="K3" s="16"/>
      <c r="L3" s="38">
        <f>M3/N3*100</f>
        <v>11.991399272246113</v>
      </c>
      <c r="M3" s="21">
        <v>1450</v>
      </c>
      <c r="N3" s="16">
        <v>12092</v>
      </c>
      <c r="O3" s="16"/>
      <c r="P3" s="3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>
        <v>560</v>
      </c>
      <c r="AO3" s="16"/>
      <c r="AP3" s="16">
        <v>4700</v>
      </c>
      <c r="AQ3" s="16"/>
      <c r="AR3" s="16"/>
      <c r="AS3" s="18"/>
      <c r="AT3" s="16"/>
      <c r="AU3" s="16"/>
      <c r="AV3" s="16"/>
      <c r="AW3" s="16"/>
      <c r="AX3" s="16"/>
      <c r="AY3" s="19"/>
      <c r="AZ3" s="19"/>
      <c r="BA3" s="19"/>
      <c r="BB3" s="20"/>
      <c r="BC3" s="16"/>
      <c r="BD3" s="16">
        <v>3</v>
      </c>
      <c r="BE3" s="16">
        <v>350</v>
      </c>
      <c r="BF3" s="17"/>
      <c r="BG3" s="16"/>
      <c r="BH3" s="16"/>
      <c r="BI3" s="16"/>
      <c r="BJ3" s="16"/>
      <c r="BK3" s="17"/>
      <c r="BL3" s="16">
        <v>12</v>
      </c>
      <c r="BM3" s="16"/>
      <c r="BN3" s="21">
        <v>12</v>
      </c>
      <c r="BO3" s="16"/>
      <c r="BP3" s="16"/>
      <c r="BQ3" s="22"/>
      <c r="BR3" s="39">
        <f>BS3/BT3*100</f>
        <v>46.62068965517241</v>
      </c>
      <c r="BS3" s="16">
        <v>338</v>
      </c>
      <c r="BT3" s="16">
        <v>725</v>
      </c>
      <c r="BU3" s="17"/>
      <c r="BV3" s="16"/>
      <c r="BW3" s="16"/>
      <c r="BX3" s="16"/>
      <c r="BY3" s="16"/>
      <c r="BZ3" s="36">
        <v>1</v>
      </c>
      <c r="CA3" s="16">
        <f>CB3/CD3*100</f>
        <v>8.333333333333332</v>
      </c>
      <c r="CB3" s="16">
        <v>1</v>
      </c>
      <c r="CC3" s="16">
        <v>12</v>
      </c>
      <c r="CD3" s="16">
        <v>12</v>
      </c>
      <c r="CE3" s="16"/>
      <c r="CF3" s="16"/>
      <c r="CG3" s="16"/>
      <c r="CH3" s="16"/>
    </row>
    <row r="4" spans="1:86" ht="15">
      <c r="A4" s="13">
        <v>2</v>
      </c>
      <c r="B4" s="11" t="s">
        <v>68</v>
      </c>
      <c r="C4" s="11"/>
      <c r="D4" s="11"/>
      <c r="E4" s="11"/>
      <c r="F4" s="11"/>
      <c r="G4" s="11"/>
      <c r="H4" s="11"/>
      <c r="I4" s="11"/>
      <c r="J4" s="16"/>
      <c r="K4" s="16"/>
      <c r="L4" s="38">
        <f aca="true" t="shared" si="0" ref="L4:L46">M4/N4*100</f>
        <v>27.06405693950178</v>
      </c>
      <c r="M4" s="16">
        <v>3042</v>
      </c>
      <c r="N4" s="16">
        <v>11240</v>
      </c>
      <c r="O4" s="16"/>
      <c r="P4" s="31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>
        <v>549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9"/>
      <c r="AZ4" s="16"/>
      <c r="BA4" s="16"/>
      <c r="BB4" s="16"/>
      <c r="BC4" s="16"/>
      <c r="BD4" s="16">
        <v>30</v>
      </c>
      <c r="BE4" s="16">
        <v>307</v>
      </c>
      <c r="BF4" s="23"/>
      <c r="BG4" s="16"/>
      <c r="BH4" s="16"/>
      <c r="BI4" s="16"/>
      <c r="BJ4" s="16"/>
      <c r="BK4" s="21"/>
      <c r="BL4" s="16">
        <v>12</v>
      </c>
      <c r="BM4" s="16"/>
      <c r="BN4" s="21">
        <v>5</v>
      </c>
      <c r="BO4" s="16"/>
      <c r="BP4" s="16"/>
      <c r="BQ4" s="24"/>
      <c r="BR4" s="39">
        <f aca="true" t="shared" si="1" ref="BR4:BR45">BS4/BT4*100</f>
        <v>60.45081967213115</v>
      </c>
      <c r="BS4" s="16">
        <v>295</v>
      </c>
      <c r="BT4" s="16">
        <v>488</v>
      </c>
      <c r="BU4" s="17"/>
      <c r="BV4" s="16"/>
      <c r="BW4" s="16"/>
      <c r="BX4" s="16"/>
      <c r="BY4" s="16"/>
      <c r="BZ4" s="36">
        <v>3</v>
      </c>
      <c r="CA4" s="16">
        <f aca="true" t="shared" si="2" ref="CA4:CA46">CB4/CD4*100</f>
        <v>8.333333333333332</v>
      </c>
      <c r="CB4" s="16">
        <v>1</v>
      </c>
      <c r="CC4" s="16">
        <v>12</v>
      </c>
      <c r="CD4" s="16">
        <v>12</v>
      </c>
      <c r="CE4" s="16"/>
      <c r="CF4" s="16"/>
      <c r="CG4" s="16"/>
      <c r="CH4" s="16"/>
    </row>
    <row r="5" spans="1:86" ht="15">
      <c r="A5" s="13">
        <v>3</v>
      </c>
      <c r="B5" s="37" t="s">
        <v>69</v>
      </c>
      <c r="C5" s="37"/>
      <c r="D5" s="37"/>
      <c r="E5" s="37"/>
      <c r="F5" s="37"/>
      <c r="G5" s="37"/>
      <c r="H5" s="37"/>
      <c r="I5" s="37"/>
      <c r="J5" s="16"/>
      <c r="K5" s="16"/>
      <c r="L5" s="38">
        <f t="shared" si="0"/>
        <v>34.99974297023595</v>
      </c>
      <c r="M5" s="16">
        <v>1361.7</v>
      </c>
      <c r="N5" s="16">
        <v>3890.6</v>
      </c>
      <c r="O5" s="16"/>
      <c r="P5" s="3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>
        <v>534</v>
      </c>
      <c r="AO5" s="16">
        <v>0</v>
      </c>
      <c r="AP5" s="16">
        <v>5177</v>
      </c>
      <c r="AQ5" s="16"/>
      <c r="AR5" s="16"/>
      <c r="AS5" s="16"/>
      <c r="AT5" s="16"/>
      <c r="AU5" s="16"/>
      <c r="AV5" s="16"/>
      <c r="AW5" s="16"/>
      <c r="AX5" s="16"/>
      <c r="AY5" s="20"/>
      <c r="AZ5" s="16"/>
      <c r="BA5" s="16"/>
      <c r="BB5" s="16"/>
      <c r="BC5" s="16"/>
      <c r="BD5" s="16">
        <v>44</v>
      </c>
      <c r="BE5" s="16">
        <v>349</v>
      </c>
      <c r="BF5" s="17"/>
      <c r="BG5" s="16"/>
      <c r="BH5" s="16"/>
      <c r="BI5" s="16"/>
      <c r="BJ5" s="16"/>
      <c r="BK5" s="16"/>
      <c r="BL5" s="16">
        <v>12</v>
      </c>
      <c r="BM5" s="16"/>
      <c r="BN5" s="16">
        <v>12</v>
      </c>
      <c r="BO5" s="16"/>
      <c r="BP5" s="16"/>
      <c r="BQ5" s="16"/>
      <c r="BR5" s="39">
        <f t="shared" si="1"/>
        <v>60.064935064935064</v>
      </c>
      <c r="BS5" s="16">
        <v>370</v>
      </c>
      <c r="BT5" s="16">
        <v>616</v>
      </c>
      <c r="BU5" s="17"/>
      <c r="BV5" s="16"/>
      <c r="BW5" s="16"/>
      <c r="BX5" s="16"/>
      <c r="BY5" s="16"/>
      <c r="BZ5" s="36">
        <v>2</v>
      </c>
      <c r="CA5" s="16">
        <f t="shared" si="2"/>
        <v>8.333333333333332</v>
      </c>
      <c r="CB5" s="16">
        <v>1</v>
      </c>
      <c r="CC5" s="16">
        <v>5</v>
      </c>
      <c r="CD5" s="16">
        <v>12</v>
      </c>
      <c r="CE5" s="16"/>
      <c r="CF5" s="16"/>
      <c r="CG5" s="16"/>
      <c r="CH5" s="16"/>
    </row>
    <row r="6" spans="1:86" ht="15">
      <c r="A6" s="13">
        <v>4</v>
      </c>
      <c r="B6" s="37" t="s">
        <v>70</v>
      </c>
      <c r="C6" s="37"/>
      <c r="D6" s="37"/>
      <c r="E6" s="37"/>
      <c r="F6" s="37"/>
      <c r="G6" s="37"/>
      <c r="H6" s="37"/>
      <c r="I6" s="37"/>
      <c r="J6" s="16"/>
      <c r="K6" s="16"/>
      <c r="L6" s="38">
        <f t="shared" si="0"/>
        <v>15.027027027027026</v>
      </c>
      <c r="M6" s="16">
        <v>13900</v>
      </c>
      <c r="N6" s="16">
        <v>92500</v>
      </c>
      <c r="O6" s="16"/>
      <c r="P6" s="3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>
        <v>4224</v>
      </c>
      <c r="AO6" s="16">
        <v>87</v>
      </c>
      <c r="AP6" s="16">
        <v>35815</v>
      </c>
      <c r="AQ6" s="16"/>
      <c r="AR6" s="16"/>
      <c r="AS6" s="16"/>
      <c r="AT6" s="16"/>
      <c r="AU6" s="16"/>
      <c r="AV6" s="16"/>
      <c r="AW6" s="16"/>
      <c r="AX6" s="16"/>
      <c r="AY6" s="26"/>
      <c r="AZ6" s="16"/>
      <c r="BA6" s="16"/>
      <c r="BB6" s="16"/>
      <c r="BC6" s="16"/>
      <c r="BD6" s="16">
        <v>1760</v>
      </c>
      <c r="BE6" s="16">
        <v>2327</v>
      </c>
      <c r="BF6" s="17"/>
      <c r="BG6" s="16"/>
      <c r="BH6" s="16"/>
      <c r="BI6" s="16"/>
      <c r="BJ6" s="16"/>
      <c r="BK6" s="16"/>
      <c r="BL6" s="16">
        <v>56</v>
      </c>
      <c r="BM6" s="16"/>
      <c r="BN6" s="16">
        <v>33</v>
      </c>
      <c r="BO6" s="16"/>
      <c r="BP6" s="16"/>
      <c r="BQ6" s="16"/>
      <c r="BR6" s="39">
        <f t="shared" si="1"/>
        <v>50.48910626945309</v>
      </c>
      <c r="BS6" s="16">
        <v>2271</v>
      </c>
      <c r="BT6" s="16">
        <v>4498</v>
      </c>
      <c r="BU6" s="16"/>
      <c r="BV6" s="16"/>
      <c r="BW6" s="16"/>
      <c r="BX6" s="16"/>
      <c r="BY6" s="16"/>
      <c r="BZ6" s="36">
        <v>4</v>
      </c>
      <c r="CA6" s="16">
        <f t="shared" si="2"/>
        <v>5.357142857142857</v>
      </c>
      <c r="CB6" s="16">
        <v>3</v>
      </c>
      <c r="CC6" s="16">
        <v>47</v>
      </c>
      <c r="CD6" s="16">
        <v>56</v>
      </c>
      <c r="CE6" s="16"/>
      <c r="CF6" s="16"/>
      <c r="CG6" s="16"/>
      <c r="CH6" s="16"/>
    </row>
    <row r="7" spans="1:86" ht="15">
      <c r="A7" s="13">
        <v>5</v>
      </c>
      <c r="B7" s="11" t="s">
        <v>71</v>
      </c>
      <c r="C7" s="11"/>
      <c r="D7" s="11"/>
      <c r="E7" s="11"/>
      <c r="F7" s="11"/>
      <c r="G7" s="11"/>
      <c r="H7" s="11"/>
      <c r="I7" s="11"/>
      <c r="J7" s="16"/>
      <c r="K7" s="16"/>
      <c r="L7" s="38">
        <f t="shared" si="0"/>
        <v>23.999619808003043</v>
      </c>
      <c r="M7" s="16">
        <v>2525</v>
      </c>
      <c r="N7" s="16">
        <v>10521</v>
      </c>
      <c r="O7" s="16"/>
      <c r="P7" s="3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>
        <v>460</v>
      </c>
      <c r="AO7" s="16">
        <v>0</v>
      </c>
      <c r="AP7" s="16">
        <v>4289</v>
      </c>
      <c r="AQ7" s="16"/>
      <c r="AR7" s="16"/>
      <c r="AS7" s="16"/>
      <c r="AT7" s="16"/>
      <c r="AU7" s="16"/>
      <c r="AV7" s="16"/>
      <c r="AW7" s="16"/>
      <c r="AX7" s="16"/>
      <c r="AY7" s="26"/>
      <c r="AZ7" s="16"/>
      <c r="BA7" s="16"/>
      <c r="BB7" s="16"/>
      <c r="BC7" s="16"/>
      <c r="BD7" s="16">
        <v>29</v>
      </c>
      <c r="BE7" s="16">
        <v>262</v>
      </c>
      <c r="BF7" s="25"/>
      <c r="BG7" s="16"/>
      <c r="BH7" s="16"/>
      <c r="BI7" s="16"/>
      <c r="BJ7" s="16"/>
      <c r="BK7" s="16"/>
      <c r="BL7" s="16">
        <v>10</v>
      </c>
      <c r="BM7" s="16"/>
      <c r="BN7" s="16">
        <v>8</v>
      </c>
      <c r="BO7" s="16"/>
      <c r="BP7" s="16"/>
      <c r="BQ7" s="16"/>
      <c r="BR7" s="39">
        <f t="shared" si="1"/>
        <v>61.53846153846154</v>
      </c>
      <c r="BS7" s="16">
        <v>248</v>
      </c>
      <c r="BT7" s="16">
        <v>403</v>
      </c>
      <c r="BU7" s="16"/>
      <c r="BV7" s="16"/>
      <c r="BW7" s="16"/>
      <c r="BX7" s="16"/>
      <c r="BY7" s="16"/>
      <c r="BZ7" s="21">
        <v>1</v>
      </c>
      <c r="CA7" s="16">
        <f t="shared" si="2"/>
        <v>10</v>
      </c>
      <c r="CB7" s="16">
        <v>1</v>
      </c>
      <c r="CC7" s="16">
        <v>10</v>
      </c>
      <c r="CD7" s="16">
        <v>10</v>
      </c>
      <c r="CE7" s="16"/>
      <c r="CF7" s="16"/>
      <c r="CG7" s="16"/>
      <c r="CH7" s="16"/>
    </row>
    <row r="8" spans="1:86" ht="15">
      <c r="A8" s="13">
        <v>6</v>
      </c>
      <c r="B8" s="11" t="s">
        <v>72</v>
      </c>
      <c r="C8" s="11"/>
      <c r="D8" s="11"/>
      <c r="E8" s="11"/>
      <c r="F8" s="11"/>
      <c r="G8" s="11"/>
      <c r="H8" s="11"/>
      <c r="I8" s="11"/>
      <c r="J8" s="16"/>
      <c r="K8" s="16"/>
      <c r="L8" s="38">
        <f t="shared" si="0"/>
        <v>29.005360333531865</v>
      </c>
      <c r="M8" s="16">
        <v>974</v>
      </c>
      <c r="N8" s="16">
        <v>3358</v>
      </c>
      <c r="O8" s="16"/>
      <c r="P8" s="3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>
        <v>121</v>
      </c>
      <c r="AO8" s="16"/>
      <c r="AP8" s="16">
        <v>1209</v>
      </c>
      <c r="AQ8" s="16"/>
      <c r="AR8" s="16"/>
      <c r="AS8" s="16"/>
      <c r="AT8" s="16"/>
      <c r="AU8" s="16"/>
      <c r="AV8" s="16"/>
      <c r="AW8" s="16"/>
      <c r="AX8" s="16"/>
      <c r="AY8" s="26"/>
      <c r="AZ8" s="16"/>
      <c r="BA8" s="16"/>
      <c r="BB8" s="16"/>
      <c r="BC8" s="16"/>
      <c r="BD8" s="16">
        <v>8</v>
      </c>
      <c r="BE8" s="16">
        <v>147</v>
      </c>
      <c r="BF8" s="17"/>
      <c r="BG8" s="16"/>
      <c r="BH8" s="16"/>
      <c r="BI8" s="16"/>
      <c r="BJ8" s="16"/>
      <c r="BK8" s="16"/>
      <c r="BL8" s="16">
        <v>9</v>
      </c>
      <c r="BM8" s="16"/>
      <c r="BN8" s="16">
        <v>2</v>
      </c>
      <c r="BO8" s="16"/>
      <c r="BP8" s="16"/>
      <c r="BQ8" s="16"/>
      <c r="BR8" s="39">
        <f t="shared" si="1"/>
        <v>46.33333333333333</v>
      </c>
      <c r="BS8" s="16">
        <v>139</v>
      </c>
      <c r="BT8" s="16">
        <v>300</v>
      </c>
      <c r="BU8" s="16"/>
      <c r="BV8" s="16"/>
      <c r="BW8" s="16"/>
      <c r="BX8" s="16"/>
      <c r="BY8" s="16"/>
      <c r="BZ8" s="16">
        <v>1</v>
      </c>
      <c r="CA8" s="16">
        <f t="shared" si="2"/>
        <v>11.11111111111111</v>
      </c>
      <c r="CB8" s="16">
        <v>1</v>
      </c>
      <c r="CC8" s="16">
        <v>4</v>
      </c>
      <c r="CD8" s="16">
        <v>9</v>
      </c>
      <c r="CE8" s="16"/>
      <c r="CF8" s="16"/>
      <c r="CG8" s="16"/>
      <c r="CH8" s="16"/>
    </row>
    <row r="9" spans="1:86" ht="15">
      <c r="A9" s="13">
        <v>7</v>
      </c>
      <c r="B9" s="11" t="s">
        <v>73</v>
      </c>
      <c r="C9" s="11"/>
      <c r="D9" s="11"/>
      <c r="E9" s="11"/>
      <c r="F9" s="11"/>
      <c r="G9" s="11"/>
      <c r="H9" s="11"/>
      <c r="I9" s="11"/>
      <c r="J9" s="16"/>
      <c r="K9" s="16"/>
      <c r="L9" s="38">
        <f t="shared" si="0"/>
        <v>8.269039460594673</v>
      </c>
      <c r="M9" s="16">
        <v>748.1</v>
      </c>
      <c r="N9" s="16">
        <v>9047</v>
      </c>
      <c r="O9" s="16"/>
      <c r="P9" s="3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v>291</v>
      </c>
      <c r="AO9" s="16">
        <v>53</v>
      </c>
      <c r="AP9" s="16">
        <v>2820</v>
      </c>
      <c r="AQ9" s="16"/>
      <c r="AR9" s="16"/>
      <c r="AS9" s="16"/>
      <c r="AT9" s="16"/>
      <c r="AU9" s="16"/>
      <c r="AV9" s="16"/>
      <c r="AW9" s="16"/>
      <c r="AX9" s="16"/>
      <c r="AY9" s="26"/>
      <c r="AZ9" s="16"/>
      <c r="BA9" s="16"/>
      <c r="BB9" s="16"/>
      <c r="BC9" s="16"/>
      <c r="BD9" s="16">
        <v>9</v>
      </c>
      <c r="BE9" s="16">
        <v>283</v>
      </c>
      <c r="BF9" s="16"/>
      <c r="BG9" s="16"/>
      <c r="BH9" s="16"/>
      <c r="BI9" s="16"/>
      <c r="BJ9" s="16"/>
      <c r="BK9" s="16"/>
      <c r="BL9" s="16">
        <v>18</v>
      </c>
      <c r="BM9" s="16"/>
      <c r="BN9" s="16">
        <v>0</v>
      </c>
      <c r="BO9" s="16"/>
      <c r="BP9" s="16"/>
      <c r="BQ9" s="16"/>
      <c r="BR9" s="39">
        <f t="shared" si="1"/>
        <v>49.48024948024948</v>
      </c>
      <c r="BS9" s="16">
        <v>238</v>
      </c>
      <c r="BT9" s="16">
        <v>481</v>
      </c>
      <c r="BU9" s="16"/>
      <c r="BV9" s="16"/>
      <c r="BW9" s="16"/>
      <c r="BX9" s="16"/>
      <c r="BY9" s="16"/>
      <c r="BZ9" s="16">
        <v>1</v>
      </c>
      <c r="CA9" s="16">
        <f t="shared" si="2"/>
        <v>5.555555555555555</v>
      </c>
      <c r="CB9" s="16">
        <v>1</v>
      </c>
      <c r="CC9" s="16">
        <v>18</v>
      </c>
      <c r="CD9" s="16">
        <v>18</v>
      </c>
      <c r="CE9" s="16"/>
      <c r="CF9" s="16"/>
      <c r="CG9" s="16"/>
      <c r="CH9" s="16"/>
    </row>
    <row r="10" spans="1:86" ht="15">
      <c r="A10" s="13">
        <v>8</v>
      </c>
      <c r="B10" s="11" t="s">
        <v>74</v>
      </c>
      <c r="C10" s="11"/>
      <c r="D10" s="11"/>
      <c r="E10" s="11"/>
      <c r="F10" s="11"/>
      <c r="G10" s="11"/>
      <c r="H10" s="11"/>
      <c r="I10" s="11"/>
      <c r="J10" s="16"/>
      <c r="K10" s="16"/>
      <c r="L10" s="38">
        <f t="shared" si="0"/>
        <v>45.47437295528899</v>
      </c>
      <c r="M10" s="16">
        <v>834</v>
      </c>
      <c r="N10" s="16">
        <v>1834</v>
      </c>
      <c r="O10" s="16"/>
      <c r="P10" s="31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>
        <v>57</v>
      </c>
      <c r="AO10" s="16">
        <v>0</v>
      </c>
      <c r="AP10" s="16">
        <v>579</v>
      </c>
      <c r="AQ10" s="16"/>
      <c r="AR10" s="16"/>
      <c r="AS10" s="16"/>
      <c r="AT10" s="16"/>
      <c r="AU10" s="16"/>
      <c r="AV10" s="16"/>
      <c r="AW10" s="16"/>
      <c r="AX10" s="16"/>
      <c r="AY10" s="26"/>
      <c r="AZ10" s="16"/>
      <c r="BA10" s="16"/>
      <c r="BB10" s="16"/>
      <c r="BC10" s="16"/>
      <c r="BD10" s="16">
        <v>2</v>
      </c>
      <c r="BE10" s="16">
        <v>102</v>
      </c>
      <c r="BF10" s="16"/>
      <c r="BG10" s="16"/>
      <c r="BH10" s="16"/>
      <c r="BI10" s="16"/>
      <c r="BJ10" s="16"/>
      <c r="BK10" s="16"/>
      <c r="BL10" s="16">
        <v>9</v>
      </c>
      <c r="BM10" s="16"/>
      <c r="BN10" s="16">
        <v>2</v>
      </c>
      <c r="BO10" s="16"/>
      <c r="BP10" s="16"/>
      <c r="BQ10" s="16"/>
      <c r="BR10" s="39">
        <f t="shared" si="1"/>
        <v>52.071005917159766</v>
      </c>
      <c r="BS10" s="16">
        <v>88</v>
      </c>
      <c r="BT10" s="16">
        <v>169</v>
      </c>
      <c r="BU10" s="16"/>
      <c r="BV10" s="16"/>
      <c r="BW10" s="16"/>
      <c r="BX10" s="16"/>
      <c r="BY10" s="16"/>
      <c r="BZ10" s="16">
        <v>1</v>
      </c>
      <c r="CA10" s="16">
        <f t="shared" si="2"/>
        <v>12.5</v>
      </c>
      <c r="CB10" s="16">
        <v>1</v>
      </c>
      <c r="CC10" s="16">
        <v>1</v>
      </c>
      <c r="CD10" s="16">
        <v>8</v>
      </c>
      <c r="CE10" s="16"/>
      <c r="CF10" s="16"/>
      <c r="CG10" s="16"/>
      <c r="CH10" s="16"/>
    </row>
    <row r="11" spans="1:86" ht="15">
      <c r="A11" s="13">
        <v>9</v>
      </c>
      <c r="B11" s="11" t="s">
        <v>75</v>
      </c>
      <c r="C11" s="11"/>
      <c r="D11" s="11"/>
      <c r="E11" s="11"/>
      <c r="F11" s="11"/>
      <c r="G11" s="11"/>
      <c r="H11" s="11"/>
      <c r="I11" s="11"/>
      <c r="J11" s="16"/>
      <c r="K11" s="16"/>
      <c r="L11" s="38">
        <f t="shared" si="0"/>
        <v>23.992673992673993</v>
      </c>
      <c r="M11" s="16">
        <v>2620</v>
      </c>
      <c r="N11" s="16">
        <v>10920</v>
      </c>
      <c r="O11" s="16"/>
      <c r="P11" s="3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370</v>
      </c>
      <c r="AO11" s="16">
        <v>0</v>
      </c>
      <c r="AP11" s="16">
        <v>3318</v>
      </c>
      <c r="AQ11" s="16"/>
      <c r="AR11" s="16"/>
      <c r="AS11" s="16"/>
      <c r="AT11" s="16"/>
      <c r="AU11" s="16"/>
      <c r="AV11" s="16"/>
      <c r="AW11" s="16"/>
      <c r="AX11" s="16"/>
      <c r="AY11" s="26"/>
      <c r="AZ11" s="16"/>
      <c r="BA11" s="16"/>
      <c r="BB11" s="16"/>
      <c r="BC11" s="16"/>
      <c r="BD11" s="16">
        <v>5</v>
      </c>
      <c r="BE11" s="16">
        <v>275</v>
      </c>
      <c r="BF11" s="16"/>
      <c r="BG11" s="16"/>
      <c r="BH11" s="16"/>
      <c r="BI11" s="16"/>
      <c r="BJ11" s="16"/>
      <c r="BK11" s="16"/>
      <c r="BL11" s="16">
        <v>18</v>
      </c>
      <c r="BM11" s="16"/>
      <c r="BN11" s="16">
        <v>0</v>
      </c>
      <c r="BO11" s="16"/>
      <c r="BP11" s="16"/>
      <c r="BQ11" s="16"/>
      <c r="BR11" s="39">
        <f t="shared" si="1"/>
        <v>42.4793388429752</v>
      </c>
      <c r="BS11" s="16">
        <v>257</v>
      </c>
      <c r="BT11" s="16">
        <v>605</v>
      </c>
      <c r="BU11" s="16"/>
      <c r="BV11" s="16"/>
      <c r="BW11" s="16"/>
      <c r="BX11" s="16"/>
      <c r="BY11" s="16"/>
      <c r="BZ11" s="16">
        <v>1</v>
      </c>
      <c r="CA11" s="16">
        <f t="shared" si="2"/>
        <v>5.555555555555555</v>
      </c>
      <c r="CB11" s="16">
        <v>1</v>
      </c>
      <c r="CC11" s="16">
        <v>18</v>
      </c>
      <c r="CD11" s="16">
        <v>18</v>
      </c>
      <c r="CE11" s="16"/>
      <c r="CF11" s="16"/>
      <c r="CG11" s="16"/>
      <c r="CH11" s="16"/>
    </row>
    <row r="12" spans="1:86" ht="15">
      <c r="A12" s="13">
        <v>10</v>
      </c>
      <c r="B12" s="11" t="s">
        <v>76</v>
      </c>
      <c r="C12" s="11"/>
      <c r="D12" s="11"/>
      <c r="E12" s="11"/>
      <c r="F12" s="11"/>
      <c r="G12" s="11"/>
      <c r="H12" s="11"/>
      <c r="I12" s="11"/>
      <c r="J12" s="16"/>
      <c r="K12" s="16"/>
      <c r="L12" s="38">
        <f t="shared" si="0"/>
        <v>47.25586189126514</v>
      </c>
      <c r="M12" s="16">
        <v>1834</v>
      </c>
      <c r="N12" s="16">
        <v>3881</v>
      </c>
      <c r="O12" s="16"/>
      <c r="P12" s="3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106</v>
      </c>
      <c r="AO12" s="16">
        <v>0</v>
      </c>
      <c r="AP12" s="16">
        <v>1108</v>
      </c>
      <c r="AQ12" s="16"/>
      <c r="AR12" s="16"/>
      <c r="AS12" s="16"/>
      <c r="AT12" s="16"/>
      <c r="AU12" s="16"/>
      <c r="AV12" s="16"/>
      <c r="AW12" s="16"/>
      <c r="AX12" s="16"/>
      <c r="AY12" s="26"/>
      <c r="AZ12" s="16"/>
      <c r="BA12" s="16"/>
      <c r="BB12" s="16"/>
      <c r="BC12" s="16"/>
      <c r="BD12" s="16">
        <v>3</v>
      </c>
      <c r="BE12" s="16">
        <v>140</v>
      </c>
      <c r="BF12" s="16"/>
      <c r="BG12" s="16"/>
      <c r="BH12" s="16"/>
      <c r="BI12" s="16"/>
      <c r="BJ12" s="16"/>
      <c r="BK12" s="16"/>
      <c r="BL12" s="16">
        <v>9</v>
      </c>
      <c r="BM12" s="16"/>
      <c r="BN12" s="16">
        <v>1</v>
      </c>
      <c r="BO12" s="16"/>
      <c r="BP12" s="16"/>
      <c r="BQ12" s="16"/>
      <c r="BR12" s="39">
        <f t="shared" si="1"/>
        <v>60.093896713615024</v>
      </c>
      <c r="BS12" s="16">
        <v>128</v>
      </c>
      <c r="BT12" s="16">
        <v>213</v>
      </c>
      <c r="BU12" s="16"/>
      <c r="BV12" s="16"/>
      <c r="BW12" s="16"/>
      <c r="BX12" s="16"/>
      <c r="BY12" s="16"/>
      <c r="BZ12" s="16">
        <v>1</v>
      </c>
      <c r="CA12" s="16">
        <f t="shared" si="2"/>
        <v>11.11111111111111</v>
      </c>
      <c r="CB12" s="16">
        <v>1</v>
      </c>
      <c r="CC12" s="16">
        <v>3</v>
      </c>
      <c r="CD12" s="16">
        <v>9</v>
      </c>
      <c r="CE12" s="16"/>
      <c r="CF12" s="16"/>
      <c r="CG12" s="16"/>
      <c r="CH12" s="16"/>
    </row>
    <row r="13" spans="1:86" ht="15">
      <c r="A13" s="13">
        <v>11</v>
      </c>
      <c r="B13" s="11" t="s">
        <v>77</v>
      </c>
      <c r="C13" s="11"/>
      <c r="D13" s="11"/>
      <c r="E13" s="11"/>
      <c r="F13" s="11"/>
      <c r="G13" s="11"/>
      <c r="H13" s="11"/>
      <c r="I13" s="11"/>
      <c r="J13" s="16"/>
      <c r="K13" s="16"/>
      <c r="L13" s="38">
        <f t="shared" si="0"/>
        <v>22.58647034310321</v>
      </c>
      <c r="M13" s="16">
        <v>1626</v>
      </c>
      <c r="N13" s="16">
        <v>7199</v>
      </c>
      <c r="O13" s="16"/>
      <c r="P13" s="3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176</v>
      </c>
      <c r="AO13" s="16">
        <v>0</v>
      </c>
      <c r="AP13" s="16">
        <v>1592</v>
      </c>
      <c r="AQ13" s="16"/>
      <c r="AR13" s="16"/>
      <c r="AS13" s="16"/>
      <c r="AT13" s="16"/>
      <c r="AU13" s="16"/>
      <c r="AV13" s="16"/>
      <c r="AW13" s="16"/>
      <c r="AX13" s="16"/>
      <c r="AY13" s="26"/>
      <c r="AZ13" s="16"/>
      <c r="BA13" s="16"/>
      <c r="BB13" s="16"/>
      <c r="BC13" s="16"/>
      <c r="BD13" s="16">
        <v>2</v>
      </c>
      <c r="BE13" s="16">
        <v>220</v>
      </c>
      <c r="BF13" s="17"/>
      <c r="BG13" s="16"/>
      <c r="BH13" s="16"/>
      <c r="BI13" s="16"/>
      <c r="BJ13" s="16"/>
      <c r="BK13" s="17"/>
      <c r="BL13" s="16">
        <v>10</v>
      </c>
      <c r="BM13" s="16"/>
      <c r="BN13" s="21">
        <v>5</v>
      </c>
      <c r="BO13" s="16"/>
      <c r="BP13" s="16"/>
      <c r="BQ13" s="22"/>
      <c r="BR13" s="39">
        <f t="shared" si="1"/>
        <v>46.981627296587924</v>
      </c>
      <c r="BS13" s="16">
        <v>179</v>
      </c>
      <c r="BT13" s="16">
        <v>381</v>
      </c>
      <c r="BU13" s="17"/>
      <c r="BV13" s="16"/>
      <c r="BW13" s="16"/>
      <c r="BX13" s="16"/>
      <c r="BY13" s="16"/>
      <c r="BZ13" s="16">
        <v>1</v>
      </c>
      <c r="CA13" s="16">
        <f t="shared" si="2"/>
        <v>10</v>
      </c>
      <c r="CB13" s="16">
        <v>1</v>
      </c>
      <c r="CC13" s="16">
        <v>4</v>
      </c>
      <c r="CD13" s="16">
        <v>10</v>
      </c>
      <c r="CE13" s="16"/>
      <c r="CF13" s="16"/>
      <c r="CG13" s="16"/>
      <c r="CH13" s="16"/>
    </row>
    <row r="14" spans="1:86" ht="15">
      <c r="A14" s="13">
        <v>12</v>
      </c>
      <c r="B14" s="11" t="s">
        <v>78</v>
      </c>
      <c r="C14" s="11"/>
      <c r="D14" s="11"/>
      <c r="E14" s="11"/>
      <c r="F14" s="11"/>
      <c r="G14" s="11"/>
      <c r="H14" s="11"/>
      <c r="I14" s="11"/>
      <c r="J14" s="16"/>
      <c r="K14" s="16"/>
      <c r="L14" s="38">
        <f t="shared" si="0"/>
        <v>35.002992220227405</v>
      </c>
      <c r="M14" s="16">
        <v>584.9</v>
      </c>
      <c r="N14" s="16">
        <v>1671</v>
      </c>
      <c r="O14" s="16"/>
      <c r="P14" s="3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>
        <v>57</v>
      </c>
      <c r="AO14" s="16">
        <v>0</v>
      </c>
      <c r="AP14" s="16">
        <v>527</v>
      </c>
      <c r="AQ14" s="16"/>
      <c r="AR14" s="16"/>
      <c r="AS14" s="16"/>
      <c r="AT14" s="16"/>
      <c r="AU14" s="16"/>
      <c r="AV14" s="16"/>
      <c r="AW14" s="16"/>
      <c r="AX14" s="16"/>
      <c r="AY14" s="26"/>
      <c r="AZ14" s="16"/>
      <c r="BA14" s="16"/>
      <c r="BB14" s="16"/>
      <c r="BC14" s="16"/>
      <c r="BD14" s="16">
        <v>5</v>
      </c>
      <c r="BE14" s="16">
        <v>62</v>
      </c>
      <c r="BF14" s="16"/>
      <c r="BG14" s="16"/>
      <c r="BH14" s="16"/>
      <c r="BI14" s="16"/>
      <c r="BJ14" s="16"/>
      <c r="BK14" s="16"/>
      <c r="BL14" s="16">
        <v>4</v>
      </c>
      <c r="BM14" s="16"/>
      <c r="BN14" s="16">
        <v>0</v>
      </c>
      <c r="BO14" s="16"/>
      <c r="BP14" s="16"/>
      <c r="BQ14" s="16"/>
      <c r="BR14" s="39">
        <f t="shared" si="1"/>
        <v>35.58282208588957</v>
      </c>
      <c r="BS14" s="16">
        <v>58</v>
      </c>
      <c r="BT14" s="16">
        <v>163</v>
      </c>
      <c r="BU14" s="16"/>
      <c r="BV14" s="16"/>
      <c r="BW14" s="16"/>
      <c r="BX14" s="16"/>
      <c r="BY14" s="16"/>
      <c r="BZ14" s="16">
        <v>1</v>
      </c>
      <c r="CA14" s="16">
        <f t="shared" si="2"/>
        <v>25</v>
      </c>
      <c r="CB14" s="16">
        <v>1</v>
      </c>
      <c r="CC14" s="16">
        <v>4</v>
      </c>
      <c r="CD14" s="16">
        <v>4</v>
      </c>
      <c r="CE14" s="16"/>
      <c r="CF14" s="16"/>
      <c r="CG14" s="16"/>
      <c r="CH14" s="16"/>
    </row>
    <row r="15" spans="1:86" ht="15">
      <c r="A15" s="13">
        <v>13</v>
      </c>
      <c r="B15" s="11" t="s">
        <v>79</v>
      </c>
      <c r="C15" s="11"/>
      <c r="D15" s="11"/>
      <c r="E15" s="11"/>
      <c r="F15" s="11"/>
      <c r="G15" s="11"/>
      <c r="H15" s="11"/>
      <c r="I15" s="11"/>
      <c r="J15" s="16"/>
      <c r="K15" s="16"/>
      <c r="L15" s="38">
        <f t="shared" si="0"/>
        <v>15.713705583756346</v>
      </c>
      <c r="M15" s="16">
        <v>773.9</v>
      </c>
      <c r="N15" s="16">
        <v>4925</v>
      </c>
      <c r="O15" s="16"/>
      <c r="P15" s="3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>
        <v>171</v>
      </c>
      <c r="AO15" s="16">
        <v>0</v>
      </c>
      <c r="AP15" s="30">
        <v>1648</v>
      </c>
      <c r="AQ15" s="16"/>
      <c r="AR15" s="16"/>
      <c r="AS15" s="16"/>
      <c r="AT15" s="16"/>
      <c r="AU15" s="16"/>
      <c r="AV15" s="16"/>
      <c r="AW15" s="16"/>
      <c r="AX15" s="16"/>
      <c r="AY15" s="26"/>
      <c r="AZ15" s="16"/>
      <c r="BA15" s="16"/>
      <c r="BB15" s="16"/>
      <c r="BC15" s="16"/>
      <c r="BD15" s="16">
        <v>6</v>
      </c>
      <c r="BE15" s="16">
        <v>154</v>
      </c>
      <c r="BF15" s="16"/>
      <c r="BG15" s="16"/>
      <c r="BH15" s="16"/>
      <c r="BI15" s="16"/>
      <c r="BJ15" s="16"/>
      <c r="BK15" s="16"/>
      <c r="BL15" s="16">
        <v>9</v>
      </c>
      <c r="BM15" s="16"/>
      <c r="BN15" s="16">
        <v>0</v>
      </c>
      <c r="BO15" s="16"/>
      <c r="BP15" s="16"/>
      <c r="BQ15" s="16"/>
      <c r="BR15" s="39">
        <f t="shared" si="1"/>
        <v>59.917355371900825</v>
      </c>
      <c r="BS15" s="16">
        <v>145</v>
      </c>
      <c r="BT15" s="16">
        <v>242</v>
      </c>
      <c r="BU15" s="16"/>
      <c r="BV15" s="16"/>
      <c r="BW15" s="16"/>
      <c r="BX15" s="16"/>
      <c r="BY15" s="16"/>
      <c r="BZ15" s="16">
        <v>1</v>
      </c>
      <c r="CA15" s="16">
        <f t="shared" si="2"/>
        <v>11.11111111111111</v>
      </c>
      <c r="CB15" s="16">
        <v>1</v>
      </c>
      <c r="CC15" s="16">
        <v>4</v>
      </c>
      <c r="CD15" s="16">
        <v>9</v>
      </c>
      <c r="CE15" s="16"/>
      <c r="CF15" s="16"/>
      <c r="CG15" s="16"/>
      <c r="CH15" s="16"/>
    </row>
    <row r="16" spans="1:86" ht="15">
      <c r="A16" s="13">
        <v>14</v>
      </c>
      <c r="B16" s="11" t="s">
        <v>80</v>
      </c>
      <c r="C16" s="11"/>
      <c r="D16" s="11"/>
      <c r="E16" s="11"/>
      <c r="F16" s="11"/>
      <c r="G16" s="11"/>
      <c r="H16" s="11"/>
      <c r="I16" s="11"/>
      <c r="J16" s="16"/>
      <c r="K16" s="16"/>
      <c r="L16" s="38">
        <f t="shared" si="0"/>
        <v>32.5332400279916</v>
      </c>
      <c r="M16" s="16">
        <v>1859.6</v>
      </c>
      <c r="N16" s="16">
        <v>5716</v>
      </c>
      <c r="O16" s="16"/>
      <c r="P16" s="3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>
        <v>173</v>
      </c>
      <c r="AO16" s="16"/>
      <c r="AP16" s="16">
        <v>1587</v>
      </c>
      <c r="AQ16" s="16"/>
      <c r="AR16" s="16"/>
      <c r="AS16" s="16"/>
      <c r="AT16" s="16"/>
      <c r="AU16" s="16"/>
      <c r="AV16" s="16"/>
      <c r="AW16" s="16"/>
      <c r="AX16" s="16"/>
      <c r="AY16" s="26"/>
      <c r="AZ16" s="16"/>
      <c r="BA16" s="16"/>
      <c r="BB16" s="16"/>
      <c r="BC16" s="16"/>
      <c r="BD16" s="16">
        <v>11</v>
      </c>
      <c r="BE16" s="16">
        <v>196</v>
      </c>
      <c r="BF16" s="16"/>
      <c r="BG16" s="16"/>
      <c r="BH16" s="16"/>
      <c r="BI16" s="16"/>
      <c r="BJ16" s="16"/>
      <c r="BK16" s="16"/>
      <c r="BL16" s="16">
        <v>11</v>
      </c>
      <c r="BM16" s="16"/>
      <c r="BN16" s="16">
        <v>11</v>
      </c>
      <c r="BO16" s="16"/>
      <c r="BP16" s="16"/>
      <c r="BQ16" s="16"/>
      <c r="BR16" s="39">
        <f t="shared" si="1"/>
        <v>53.31412103746398</v>
      </c>
      <c r="BS16" s="16">
        <v>185</v>
      </c>
      <c r="BT16" s="16">
        <v>347</v>
      </c>
      <c r="BU16" s="16"/>
      <c r="BV16" s="16"/>
      <c r="BW16" s="16"/>
      <c r="BX16" s="16"/>
      <c r="BY16" s="16"/>
      <c r="BZ16" s="16">
        <v>1</v>
      </c>
      <c r="CA16" s="16">
        <f t="shared" si="2"/>
        <v>9.090909090909092</v>
      </c>
      <c r="CB16" s="16">
        <v>1</v>
      </c>
      <c r="CC16" s="16">
        <v>11</v>
      </c>
      <c r="CD16" s="16">
        <v>11</v>
      </c>
      <c r="CE16" s="16"/>
      <c r="CF16" s="16"/>
      <c r="CG16" s="16"/>
      <c r="CH16" s="16"/>
    </row>
    <row r="17" spans="1:86" ht="15">
      <c r="A17" s="13">
        <v>15</v>
      </c>
      <c r="B17" s="11" t="s">
        <v>81</v>
      </c>
      <c r="C17" s="11"/>
      <c r="D17" s="11"/>
      <c r="E17" s="11"/>
      <c r="F17" s="11"/>
      <c r="G17" s="11"/>
      <c r="H17" s="11"/>
      <c r="I17" s="11"/>
      <c r="J17" s="16"/>
      <c r="K17" s="16"/>
      <c r="L17" s="38">
        <f t="shared" si="0"/>
        <v>60.25895554596461</v>
      </c>
      <c r="M17" s="16">
        <v>9773.4</v>
      </c>
      <c r="N17" s="16">
        <v>16219</v>
      </c>
      <c r="O17" s="16"/>
      <c r="P17" s="3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442</v>
      </c>
      <c r="AO17" s="16">
        <v>0</v>
      </c>
      <c r="AP17" s="16">
        <v>3392</v>
      </c>
      <c r="AQ17" s="16"/>
      <c r="AR17" s="16"/>
      <c r="AS17" s="16"/>
      <c r="AT17" s="16"/>
      <c r="AU17" s="16"/>
      <c r="AV17" s="16"/>
      <c r="AW17" s="16"/>
      <c r="AX17" s="16"/>
      <c r="AY17" s="26"/>
      <c r="AZ17" s="16"/>
      <c r="BA17" s="16"/>
      <c r="BB17" s="16"/>
      <c r="BC17" s="16"/>
      <c r="BD17" s="16">
        <v>11</v>
      </c>
      <c r="BE17" s="16">
        <v>491</v>
      </c>
      <c r="BF17" s="16"/>
      <c r="BG17" s="16"/>
      <c r="BH17" s="16"/>
      <c r="BI17" s="16"/>
      <c r="BJ17" s="16"/>
      <c r="BK17" s="16"/>
      <c r="BL17" s="31">
        <v>28</v>
      </c>
      <c r="BM17" s="16"/>
      <c r="BN17" s="16">
        <v>6</v>
      </c>
      <c r="BO17" s="16"/>
      <c r="BP17" s="16"/>
      <c r="BQ17" s="16"/>
      <c r="BR17" s="39">
        <f t="shared" si="1"/>
        <v>46.57258064516129</v>
      </c>
      <c r="BS17" s="16">
        <v>462</v>
      </c>
      <c r="BT17" s="16">
        <v>992</v>
      </c>
      <c r="BU17" s="16"/>
      <c r="BV17" s="16"/>
      <c r="BW17" s="16"/>
      <c r="BX17" s="16"/>
      <c r="BY17" s="16"/>
      <c r="BZ17" s="16">
        <v>0</v>
      </c>
      <c r="CA17" s="16">
        <f t="shared" si="2"/>
        <v>0</v>
      </c>
      <c r="CB17" s="16">
        <v>0</v>
      </c>
      <c r="CC17" s="16">
        <v>5</v>
      </c>
      <c r="CD17" s="31">
        <v>29</v>
      </c>
      <c r="CE17" s="16"/>
      <c r="CF17" s="16"/>
      <c r="CG17" s="16"/>
      <c r="CH17" s="16"/>
    </row>
    <row r="18" spans="1:86" s="48" customFormat="1" ht="15">
      <c r="A18" s="44">
        <v>16</v>
      </c>
      <c r="B18" s="37" t="s">
        <v>82</v>
      </c>
      <c r="C18" s="37"/>
      <c r="D18" s="37"/>
      <c r="E18" s="37"/>
      <c r="F18" s="37"/>
      <c r="G18" s="37"/>
      <c r="H18" s="37"/>
      <c r="I18" s="37"/>
      <c r="J18" s="35"/>
      <c r="K18" s="35"/>
      <c r="L18" s="45">
        <f t="shared" si="0"/>
        <v>10.864588836062687</v>
      </c>
      <c r="M18" s="35">
        <v>617</v>
      </c>
      <c r="N18" s="35">
        <v>5679</v>
      </c>
      <c r="O18" s="35"/>
      <c r="P18" s="3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>
        <v>208</v>
      </c>
      <c r="AO18" s="35">
        <v>25</v>
      </c>
      <c r="AP18" s="46">
        <v>1800</v>
      </c>
      <c r="AQ18" s="35"/>
      <c r="AR18" s="35"/>
      <c r="AS18" s="35"/>
      <c r="AT18" s="35"/>
      <c r="AU18" s="35"/>
      <c r="AV18" s="35"/>
      <c r="AW18" s="35"/>
      <c r="AX18" s="35"/>
      <c r="AY18" s="47"/>
      <c r="AZ18" s="35"/>
      <c r="BA18" s="35"/>
      <c r="BB18" s="35"/>
      <c r="BC18" s="35"/>
      <c r="BD18" s="35">
        <v>2</v>
      </c>
      <c r="BE18" s="35">
        <v>192</v>
      </c>
      <c r="BF18" s="35"/>
      <c r="BG18" s="35"/>
      <c r="BH18" s="35"/>
      <c r="BI18" s="35"/>
      <c r="BJ18" s="35"/>
      <c r="BK18" s="35"/>
      <c r="BL18" s="35">
        <v>8</v>
      </c>
      <c r="BM18" s="35"/>
      <c r="BN18" s="35">
        <v>6</v>
      </c>
      <c r="BO18" s="35"/>
      <c r="BP18" s="35"/>
      <c r="BQ18" s="35"/>
      <c r="BR18" s="43">
        <f t="shared" si="1"/>
        <v>45.54455445544555</v>
      </c>
      <c r="BS18" s="35">
        <v>184</v>
      </c>
      <c r="BT18" s="35">
        <v>404</v>
      </c>
      <c r="BU18" s="35"/>
      <c r="BV18" s="35"/>
      <c r="BW18" s="35"/>
      <c r="BX18" s="35"/>
      <c r="BY18" s="35"/>
      <c r="BZ18" s="35">
        <v>0</v>
      </c>
      <c r="CA18" s="35">
        <v>0</v>
      </c>
      <c r="CB18" s="35">
        <v>0</v>
      </c>
      <c r="CC18" s="35">
        <v>2</v>
      </c>
      <c r="CD18" s="35">
        <v>8</v>
      </c>
      <c r="CE18" s="35"/>
      <c r="CF18" s="35"/>
      <c r="CG18" s="35"/>
      <c r="CH18" s="35"/>
    </row>
    <row r="19" spans="1:86" ht="15">
      <c r="A19" s="13">
        <v>17</v>
      </c>
      <c r="B19" s="11" t="s">
        <v>83</v>
      </c>
      <c r="C19" s="11"/>
      <c r="D19" s="11"/>
      <c r="E19" s="11"/>
      <c r="F19" s="11"/>
      <c r="G19" s="11"/>
      <c r="H19" s="11"/>
      <c r="I19" s="11"/>
      <c r="J19" s="16"/>
      <c r="K19" s="16"/>
      <c r="L19" s="38">
        <f t="shared" si="0"/>
        <v>28.614494518879418</v>
      </c>
      <c r="M19" s="16">
        <v>1879.4</v>
      </c>
      <c r="N19" s="16">
        <v>6568</v>
      </c>
      <c r="O19" s="16"/>
      <c r="P19" s="3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v>243</v>
      </c>
      <c r="AO19" s="16">
        <v>0</v>
      </c>
      <c r="AP19" s="16">
        <v>2024</v>
      </c>
      <c r="AQ19" s="16"/>
      <c r="AR19" s="16"/>
      <c r="AS19" s="16"/>
      <c r="AT19" s="16"/>
      <c r="AU19" s="16"/>
      <c r="AV19" s="16"/>
      <c r="AW19" s="16"/>
      <c r="AX19" s="16"/>
      <c r="AY19" s="26"/>
      <c r="AZ19" s="16"/>
      <c r="BA19" s="16"/>
      <c r="BB19" s="16"/>
      <c r="BC19" s="16"/>
      <c r="BD19" s="16">
        <v>7</v>
      </c>
      <c r="BE19" s="16">
        <v>236</v>
      </c>
      <c r="BF19" s="16"/>
      <c r="BG19" s="16"/>
      <c r="BH19" s="16"/>
      <c r="BI19" s="16"/>
      <c r="BJ19" s="16"/>
      <c r="BK19" s="16"/>
      <c r="BL19" s="16">
        <v>17</v>
      </c>
      <c r="BM19" s="16"/>
      <c r="BN19" s="35">
        <v>2</v>
      </c>
      <c r="BO19" s="16"/>
      <c r="BP19" s="16"/>
      <c r="BQ19" s="16"/>
      <c r="BR19" s="39">
        <f t="shared" si="1"/>
        <v>64.13612565445025</v>
      </c>
      <c r="BS19" s="16">
        <v>245</v>
      </c>
      <c r="BT19" s="16">
        <v>382</v>
      </c>
      <c r="BU19" s="16"/>
      <c r="BV19" s="16"/>
      <c r="BW19" s="16"/>
      <c r="BX19" s="16"/>
      <c r="BY19" s="16"/>
      <c r="BZ19" s="16">
        <v>1</v>
      </c>
      <c r="CA19" s="16">
        <f t="shared" si="2"/>
        <v>5.88235294117647</v>
      </c>
      <c r="CB19" s="16">
        <v>1</v>
      </c>
      <c r="CC19" s="35">
        <v>5</v>
      </c>
      <c r="CD19" s="16">
        <v>17</v>
      </c>
      <c r="CE19" s="16"/>
      <c r="CF19" s="16"/>
      <c r="CG19" s="16"/>
      <c r="CH19" s="16"/>
    </row>
    <row r="20" spans="1:86" ht="15">
      <c r="A20" s="13">
        <v>18</v>
      </c>
      <c r="B20" s="11" t="s">
        <v>84</v>
      </c>
      <c r="C20" s="11"/>
      <c r="D20" s="11"/>
      <c r="E20" s="11"/>
      <c r="F20" s="11"/>
      <c r="G20" s="11"/>
      <c r="H20" s="11"/>
      <c r="I20" s="11"/>
      <c r="J20" s="16"/>
      <c r="K20" s="16"/>
      <c r="L20" s="38">
        <f t="shared" si="0"/>
        <v>74.07407407407408</v>
      </c>
      <c r="M20" s="16">
        <v>240</v>
      </c>
      <c r="N20" s="16">
        <v>324</v>
      </c>
      <c r="O20" s="16"/>
      <c r="P20" s="3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>
        <v>66</v>
      </c>
      <c r="AO20" s="16">
        <v>0</v>
      </c>
      <c r="AP20" s="16">
        <v>733</v>
      </c>
      <c r="AQ20" s="16"/>
      <c r="AR20" s="16"/>
      <c r="AS20" s="16"/>
      <c r="AT20" s="16"/>
      <c r="AU20" s="16"/>
      <c r="AV20" s="16"/>
      <c r="AW20" s="16"/>
      <c r="AX20" s="16"/>
      <c r="AY20" s="26"/>
      <c r="AZ20" s="16"/>
      <c r="BA20" s="16"/>
      <c r="BB20" s="16"/>
      <c r="BC20" s="16"/>
      <c r="BD20" s="16">
        <v>10</v>
      </c>
      <c r="BE20" s="16">
        <v>117</v>
      </c>
      <c r="BF20" s="16"/>
      <c r="BG20" s="16"/>
      <c r="BH20" s="16"/>
      <c r="BI20" s="16"/>
      <c r="BJ20" s="16"/>
      <c r="BK20" s="16"/>
      <c r="BL20" s="16">
        <v>5</v>
      </c>
      <c r="BM20" s="16"/>
      <c r="BN20" s="16">
        <v>5</v>
      </c>
      <c r="BO20" s="16"/>
      <c r="BP20" s="16"/>
      <c r="BQ20" s="16"/>
      <c r="BR20" s="39">
        <f t="shared" si="1"/>
        <v>59.25925925925925</v>
      </c>
      <c r="BS20" s="16">
        <v>112</v>
      </c>
      <c r="BT20" s="16">
        <v>189</v>
      </c>
      <c r="BU20" s="16"/>
      <c r="BV20" s="16"/>
      <c r="BW20" s="16"/>
      <c r="BX20" s="16"/>
      <c r="BY20" s="16"/>
      <c r="BZ20" s="16">
        <v>1</v>
      </c>
      <c r="CA20" s="16">
        <f t="shared" si="2"/>
        <v>20</v>
      </c>
      <c r="CB20" s="16">
        <v>1</v>
      </c>
      <c r="CC20" s="16">
        <v>1</v>
      </c>
      <c r="CD20" s="16">
        <v>5</v>
      </c>
      <c r="CE20" s="16"/>
      <c r="CF20" s="16"/>
      <c r="CG20" s="16"/>
      <c r="CH20" s="16"/>
    </row>
    <row r="21" spans="1:86" ht="15">
      <c r="A21" s="13">
        <v>19</v>
      </c>
      <c r="B21" s="37" t="s">
        <v>85</v>
      </c>
      <c r="C21" s="37"/>
      <c r="D21" s="37"/>
      <c r="E21" s="37"/>
      <c r="F21" s="37"/>
      <c r="G21" s="37"/>
      <c r="H21" s="37"/>
      <c r="I21" s="37"/>
      <c r="J21" s="16"/>
      <c r="K21" s="16"/>
      <c r="L21" s="38">
        <f t="shared" si="0"/>
        <v>27.500676467935413</v>
      </c>
      <c r="M21" s="16">
        <v>1219.6</v>
      </c>
      <c r="N21" s="16">
        <v>4434.8</v>
      </c>
      <c r="O21" s="16"/>
      <c r="P21" s="31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87</v>
      </c>
      <c r="AO21" s="16"/>
      <c r="AP21" s="16">
        <v>770</v>
      </c>
      <c r="AQ21" s="16"/>
      <c r="AR21" s="16"/>
      <c r="AS21" s="16"/>
      <c r="AT21" s="16"/>
      <c r="AU21" s="16"/>
      <c r="AV21" s="16"/>
      <c r="AW21" s="16"/>
      <c r="AX21" s="16"/>
      <c r="AY21" s="26"/>
      <c r="AZ21" s="16"/>
      <c r="BA21" s="16"/>
      <c r="BB21" s="16"/>
      <c r="BC21" s="16"/>
      <c r="BD21" s="16">
        <v>11</v>
      </c>
      <c r="BE21" s="16">
        <v>146</v>
      </c>
      <c r="BF21" s="16"/>
      <c r="BG21" s="16"/>
      <c r="BH21" s="16"/>
      <c r="BI21" s="16"/>
      <c r="BJ21" s="16"/>
      <c r="BK21" s="16"/>
      <c r="BL21" s="16">
        <v>11</v>
      </c>
      <c r="BM21" s="16"/>
      <c r="BN21" s="16">
        <v>3</v>
      </c>
      <c r="BO21" s="16"/>
      <c r="BP21" s="16"/>
      <c r="BQ21" s="16"/>
      <c r="BR21" s="39">
        <f t="shared" si="1"/>
        <v>31.25</v>
      </c>
      <c r="BS21" s="16">
        <v>135</v>
      </c>
      <c r="BT21" s="16">
        <v>432</v>
      </c>
      <c r="BU21" s="16"/>
      <c r="BV21" s="16"/>
      <c r="BW21" s="16"/>
      <c r="BX21" s="16"/>
      <c r="BY21" s="16"/>
      <c r="BZ21" s="16">
        <v>3</v>
      </c>
      <c r="CA21" s="16">
        <f t="shared" si="2"/>
        <v>9.090909090909092</v>
      </c>
      <c r="CB21" s="16">
        <v>1</v>
      </c>
      <c r="CC21" s="16">
        <v>4</v>
      </c>
      <c r="CD21" s="16">
        <v>11</v>
      </c>
      <c r="CE21" s="16"/>
      <c r="CF21" s="16"/>
      <c r="CG21" s="16"/>
      <c r="CH21" s="16"/>
    </row>
    <row r="22" spans="1:86" ht="15">
      <c r="A22" s="13">
        <v>20</v>
      </c>
      <c r="B22" s="11" t="s">
        <v>86</v>
      </c>
      <c r="C22" s="11"/>
      <c r="D22" s="11"/>
      <c r="E22" s="11"/>
      <c r="F22" s="11"/>
      <c r="G22" s="11"/>
      <c r="H22" s="11"/>
      <c r="I22" s="11"/>
      <c r="J22" s="16"/>
      <c r="K22" s="16"/>
      <c r="L22" s="38">
        <f t="shared" si="0"/>
        <v>6.580780805540669</v>
      </c>
      <c r="M22" s="16">
        <v>1596.3</v>
      </c>
      <c r="N22" s="16">
        <v>24257</v>
      </c>
      <c r="O22" s="16"/>
      <c r="P22" s="3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870</v>
      </c>
      <c r="AO22" s="16">
        <v>0</v>
      </c>
      <c r="AP22" s="16">
        <v>7745</v>
      </c>
      <c r="AQ22" s="16"/>
      <c r="AR22" s="16"/>
      <c r="AS22" s="16"/>
      <c r="AT22" s="16"/>
      <c r="AU22" s="16"/>
      <c r="AV22" s="16"/>
      <c r="AW22" s="16"/>
      <c r="AX22" s="16"/>
      <c r="AY22" s="26"/>
      <c r="AZ22" s="16"/>
      <c r="BA22" s="16"/>
      <c r="BB22" s="16"/>
      <c r="BC22" s="16"/>
      <c r="BD22" s="16">
        <v>10</v>
      </c>
      <c r="BE22" s="16">
        <v>575</v>
      </c>
      <c r="BF22" s="16"/>
      <c r="BG22" s="16"/>
      <c r="BH22" s="16"/>
      <c r="BI22" s="16"/>
      <c r="BJ22" s="16"/>
      <c r="BK22" s="16"/>
      <c r="BL22" s="16">
        <v>30</v>
      </c>
      <c r="BM22" s="16"/>
      <c r="BN22" s="16">
        <v>0</v>
      </c>
      <c r="BO22" s="16"/>
      <c r="BP22" s="16"/>
      <c r="BQ22" s="16"/>
      <c r="BR22" s="39">
        <f t="shared" si="1"/>
        <v>49.95579133510168</v>
      </c>
      <c r="BS22" s="16">
        <v>565</v>
      </c>
      <c r="BT22" s="16">
        <v>1131</v>
      </c>
      <c r="BU22" s="16"/>
      <c r="BV22" s="16"/>
      <c r="BW22" s="16"/>
      <c r="BX22" s="16"/>
      <c r="BY22" s="16"/>
      <c r="BZ22" s="16">
        <v>1</v>
      </c>
      <c r="CA22" s="16">
        <f t="shared" si="2"/>
        <v>3.3333333333333335</v>
      </c>
      <c r="CB22" s="16">
        <v>1</v>
      </c>
      <c r="CC22" s="16">
        <v>30</v>
      </c>
      <c r="CD22" s="16">
        <v>30</v>
      </c>
      <c r="CE22" s="16"/>
      <c r="CF22" s="16"/>
      <c r="CG22" s="16"/>
      <c r="CH22" s="16"/>
    </row>
    <row r="23" spans="1:86" ht="15">
      <c r="A23" s="13">
        <v>21</v>
      </c>
      <c r="B23" s="11" t="s">
        <v>87</v>
      </c>
      <c r="C23" s="11"/>
      <c r="D23" s="11"/>
      <c r="E23" s="11"/>
      <c r="F23" s="11"/>
      <c r="G23" s="11"/>
      <c r="H23" s="11"/>
      <c r="I23" s="11"/>
      <c r="J23" s="16"/>
      <c r="K23" s="16"/>
      <c r="L23" s="38">
        <f t="shared" si="0"/>
        <v>65.23157208088715</v>
      </c>
      <c r="M23" s="16">
        <v>2000</v>
      </c>
      <c r="N23" s="16">
        <v>3066</v>
      </c>
      <c r="O23" s="16"/>
      <c r="P23" s="3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>
        <v>99</v>
      </c>
      <c r="AO23" s="16">
        <v>18</v>
      </c>
      <c r="AP23" s="16">
        <v>1040</v>
      </c>
      <c r="AQ23" s="16"/>
      <c r="AR23" s="16"/>
      <c r="AS23" s="16"/>
      <c r="AT23" s="16"/>
      <c r="AU23" s="16"/>
      <c r="AV23" s="16"/>
      <c r="AW23" s="16"/>
      <c r="AX23" s="16"/>
      <c r="AY23" s="26"/>
      <c r="AZ23" s="16"/>
      <c r="BA23" s="16"/>
      <c r="BB23" s="16"/>
      <c r="BC23" s="16"/>
      <c r="BD23" s="16">
        <v>1</v>
      </c>
      <c r="BE23" s="16">
        <v>114</v>
      </c>
      <c r="BF23" s="16"/>
      <c r="BG23" s="16"/>
      <c r="BH23" s="16"/>
      <c r="BI23" s="16"/>
      <c r="BJ23" s="16"/>
      <c r="BK23" s="16"/>
      <c r="BL23" s="16">
        <v>11</v>
      </c>
      <c r="BM23" s="16"/>
      <c r="BN23" s="16">
        <v>0</v>
      </c>
      <c r="BO23" s="16"/>
      <c r="BP23" s="16"/>
      <c r="BQ23" s="16"/>
      <c r="BR23" s="39">
        <f t="shared" si="1"/>
        <v>45.58139534883721</v>
      </c>
      <c r="BS23" s="16">
        <v>98</v>
      </c>
      <c r="BT23" s="16">
        <v>215</v>
      </c>
      <c r="BU23" s="16"/>
      <c r="BV23" s="16"/>
      <c r="BW23" s="16"/>
      <c r="BX23" s="16"/>
      <c r="BY23" s="16"/>
      <c r="BZ23" s="16">
        <v>1</v>
      </c>
      <c r="CA23" s="16">
        <f t="shared" si="2"/>
        <v>9.090909090909092</v>
      </c>
      <c r="CB23" s="16">
        <v>1</v>
      </c>
      <c r="CC23" s="16">
        <v>2</v>
      </c>
      <c r="CD23" s="16">
        <v>11</v>
      </c>
      <c r="CE23" s="16"/>
      <c r="CF23" s="16"/>
      <c r="CG23" s="16"/>
      <c r="CH23" s="16"/>
    </row>
    <row r="24" spans="1:86" ht="15">
      <c r="A24" s="13">
        <v>22</v>
      </c>
      <c r="B24" s="37" t="s">
        <v>88</v>
      </c>
      <c r="C24" s="37"/>
      <c r="D24" s="37"/>
      <c r="E24" s="37"/>
      <c r="F24" s="37"/>
      <c r="G24" s="37"/>
      <c r="H24" s="37"/>
      <c r="I24" s="37"/>
      <c r="J24" s="16"/>
      <c r="K24" s="16"/>
      <c r="L24" s="38">
        <f t="shared" si="0"/>
        <v>11.263467189030363</v>
      </c>
      <c r="M24" s="16">
        <v>460</v>
      </c>
      <c r="N24" s="16">
        <v>4084</v>
      </c>
      <c r="O24" s="16"/>
      <c r="P24" s="3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>
        <v>149</v>
      </c>
      <c r="AO24" s="16">
        <v>22</v>
      </c>
      <c r="AP24" s="16">
        <v>1388</v>
      </c>
      <c r="AQ24" s="16"/>
      <c r="AR24" s="16"/>
      <c r="AS24" s="16"/>
      <c r="AT24" s="16"/>
      <c r="AU24" s="16"/>
      <c r="AV24" s="16"/>
      <c r="AW24" s="16"/>
      <c r="AX24" s="16"/>
      <c r="AY24" s="26"/>
      <c r="AZ24" s="16"/>
      <c r="BA24" s="16"/>
      <c r="BB24" s="16"/>
      <c r="BC24" s="16"/>
      <c r="BD24" s="16">
        <v>1</v>
      </c>
      <c r="BE24" s="16">
        <v>149</v>
      </c>
      <c r="BF24" s="16"/>
      <c r="BG24" s="16"/>
      <c r="BH24" s="16"/>
      <c r="BI24" s="16"/>
      <c r="BJ24" s="16"/>
      <c r="BK24" s="16"/>
      <c r="BL24" s="16">
        <v>6</v>
      </c>
      <c r="BM24" s="16"/>
      <c r="BN24" s="16">
        <v>0</v>
      </c>
      <c r="BO24" s="16"/>
      <c r="BP24" s="16"/>
      <c r="BQ24" s="16"/>
      <c r="BR24" s="39">
        <f t="shared" si="1"/>
        <v>40.27027027027027</v>
      </c>
      <c r="BS24" s="16">
        <v>149</v>
      </c>
      <c r="BT24" s="16">
        <v>370</v>
      </c>
      <c r="BU24" s="16"/>
      <c r="BV24" s="16"/>
      <c r="BW24" s="16"/>
      <c r="BX24" s="16"/>
      <c r="BY24" s="16"/>
      <c r="BZ24" s="16">
        <v>1</v>
      </c>
      <c r="CA24" s="16">
        <f t="shared" si="2"/>
        <v>16.666666666666664</v>
      </c>
      <c r="CB24" s="16">
        <v>1</v>
      </c>
      <c r="CC24" s="16">
        <v>4</v>
      </c>
      <c r="CD24" s="16">
        <v>6</v>
      </c>
      <c r="CE24" s="16"/>
      <c r="CF24" s="16"/>
      <c r="CG24" s="16"/>
      <c r="CH24" s="16"/>
    </row>
    <row r="25" spans="1:86" ht="15">
      <c r="A25" s="13">
        <v>23</v>
      </c>
      <c r="B25" s="11" t="s">
        <v>89</v>
      </c>
      <c r="C25" s="11"/>
      <c r="D25" s="11"/>
      <c r="E25" s="11"/>
      <c r="F25" s="11"/>
      <c r="G25" s="11"/>
      <c r="H25" s="11"/>
      <c r="I25" s="11"/>
      <c r="J25" s="16"/>
      <c r="K25" s="16"/>
      <c r="L25" s="38">
        <f t="shared" si="0"/>
        <v>13.000702740688686</v>
      </c>
      <c r="M25" s="16">
        <v>370</v>
      </c>
      <c r="N25" s="16">
        <v>2846</v>
      </c>
      <c r="O25" s="16"/>
      <c r="P25" s="3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30">
        <v>55</v>
      </c>
      <c r="AO25" s="30"/>
      <c r="AP25" s="30">
        <v>540</v>
      </c>
      <c r="AQ25" s="30"/>
      <c r="AR25" s="30"/>
      <c r="AS25" s="30"/>
      <c r="AT25" s="30"/>
      <c r="AU25" s="30"/>
      <c r="AV25" s="30"/>
      <c r="AW25" s="30"/>
      <c r="AX25" s="30"/>
      <c r="AY25" s="34"/>
      <c r="AZ25" s="30"/>
      <c r="BA25" s="30"/>
      <c r="BB25" s="30"/>
      <c r="BC25" s="30"/>
      <c r="BD25" s="30">
        <v>3</v>
      </c>
      <c r="BE25" s="30">
        <v>75</v>
      </c>
      <c r="BF25" s="29"/>
      <c r="BG25" s="29"/>
      <c r="BH25" s="29"/>
      <c r="BI25" s="29"/>
      <c r="BJ25" s="29"/>
      <c r="BK25" s="29"/>
      <c r="BL25" s="29">
        <v>5</v>
      </c>
      <c r="BM25" s="29"/>
      <c r="BN25" s="29">
        <v>0</v>
      </c>
      <c r="BO25" s="29"/>
      <c r="BP25" s="29"/>
      <c r="BQ25" s="29"/>
      <c r="BR25" s="39">
        <f t="shared" si="1"/>
        <v>50.37037037037037</v>
      </c>
      <c r="BS25" s="29">
        <v>68</v>
      </c>
      <c r="BT25" s="29">
        <v>135</v>
      </c>
      <c r="BU25" s="29"/>
      <c r="BV25" s="29"/>
      <c r="BW25" s="29"/>
      <c r="BX25" s="29"/>
      <c r="BY25" s="29"/>
      <c r="BZ25" s="29">
        <v>0</v>
      </c>
      <c r="CA25" s="16">
        <f t="shared" si="2"/>
        <v>0</v>
      </c>
      <c r="CB25" s="29">
        <v>0</v>
      </c>
      <c r="CC25" s="30">
        <v>2</v>
      </c>
      <c r="CD25" s="29">
        <v>5</v>
      </c>
      <c r="CE25" s="16"/>
      <c r="CF25" s="16"/>
      <c r="CG25" s="16"/>
      <c r="CH25" s="16"/>
    </row>
    <row r="26" spans="1:86" ht="15">
      <c r="A26" s="13">
        <v>24</v>
      </c>
      <c r="B26" s="11" t="s">
        <v>90</v>
      </c>
      <c r="C26" s="11"/>
      <c r="D26" s="11"/>
      <c r="E26" s="11"/>
      <c r="F26" s="11"/>
      <c r="G26" s="11"/>
      <c r="H26" s="11"/>
      <c r="I26" s="11"/>
      <c r="J26" s="16"/>
      <c r="K26" s="16"/>
      <c r="L26" s="38">
        <f t="shared" si="0"/>
        <v>19.744846656611365</v>
      </c>
      <c r="M26" s="16">
        <v>1570.9</v>
      </c>
      <c r="N26" s="16">
        <v>7956</v>
      </c>
      <c r="O26" s="16"/>
      <c r="P26" s="3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274</v>
      </c>
      <c r="AO26" s="16">
        <v>4</v>
      </c>
      <c r="AP26" s="16">
        <v>2469</v>
      </c>
      <c r="AQ26" s="16"/>
      <c r="AR26" s="16"/>
      <c r="AS26" s="16"/>
      <c r="AT26" s="16"/>
      <c r="AU26" s="16"/>
      <c r="AV26" s="16"/>
      <c r="AW26" s="16"/>
      <c r="AX26" s="16"/>
      <c r="AY26" s="26"/>
      <c r="AZ26" s="16"/>
      <c r="BA26" s="16"/>
      <c r="BB26" s="16"/>
      <c r="BC26" s="16"/>
      <c r="BD26" s="16">
        <v>2</v>
      </c>
      <c r="BE26" s="16">
        <v>230</v>
      </c>
      <c r="BF26" s="16"/>
      <c r="BG26" s="16"/>
      <c r="BH26" s="16"/>
      <c r="BI26" s="16"/>
      <c r="BJ26" s="16"/>
      <c r="BK26" s="16"/>
      <c r="BL26" s="16">
        <v>16</v>
      </c>
      <c r="BM26" s="16"/>
      <c r="BN26" s="16">
        <v>7</v>
      </c>
      <c r="BO26" s="16"/>
      <c r="BP26" s="16"/>
      <c r="BQ26" s="16"/>
      <c r="BR26" s="39">
        <f t="shared" si="1"/>
        <v>61.49425287356321</v>
      </c>
      <c r="BS26" s="16">
        <v>214</v>
      </c>
      <c r="BT26" s="16">
        <v>348</v>
      </c>
      <c r="BU26" s="16"/>
      <c r="BV26" s="16"/>
      <c r="BW26" s="16"/>
      <c r="BX26" s="16"/>
      <c r="BY26" s="16"/>
      <c r="BZ26" s="16">
        <v>5</v>
      </c>
      <c r="CA26" s="16">
        <f t="shared" si="2"/>
        <v>6.25</v>
      </c>
      <c r="CB26" s="16">
        <v>1</v>
      </c>
      <c r="CC26" s="16">
        <v>4</v>
      </c>
      <c r="CD26" s="16">
        <v>16</v>
      </c>
      <c r="CE26" s="16"/>
      <c r="CF26" s="16"/>
      <c r="CG26" s="16"/>
      <c r="CH26" s="16"/>
    </row>
    <row r="27" spans="1:86" ht="15">
      <c r="A27" s="13">
        <v>25</v>
      </c>
      <c r="B27" s="11" t="s">
        <v>91</v>
      </c>
      <c r="C27" s="11"/>
      <c r="D27" s="11"/>
      <c r="E27" s="11"/>
      <c r="F27" s="11"/>
      <c r="G27" s="11"/>
      <c r="H27" s="11"/>
      <c r="I27" s="11"/>
      <c r="J27" s="16"/>
      <c r="K27" s="16"/>
      <c r="L27" s="38">
        <f t="shared" si="0"/>
        <v>22.075055187637968</v>
      </c>
      <c r="M27" s="16">
        <v>1200</v>
      </c>
      <c r="N27" s="16">
        <v>5436</v>
      </c>
      <c r="O27" s="16"/>
      <c r="P27" s="3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173</v>
      </c>
      <c r="AO27" s="16">
        <v>0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26"/>
      <c r="AZ27" s="16"/>
      <c r="BA27" s="16"/>
      <c r="BB27" s="16"/>
      <c r="BC27" s="16"/>
      <c r="BD27" s="16">
        <v>35</v>
      </c>
      <c r="BE27" s="16">
        <v>209</v>
      </c>
      <c r="BF27" s="16"/>
      <c r="BG27" s="16"/>
      <c r="BH27" s="16"/>
      <c r="BI27" s="16"/>
      <c r="BJ27" s="16"/>
      <c r="BK27" s="16"/>
      <c r="BL27" s="16">
        <v>14</v>
      </c>
      <c r="BM27" s="16"/>
      <c r="BN27" s="16">
        <v>0</v>
      </c>
      <c r="BO27" s="16"/>
      <c r="BP27" s="16"/>
      <c r="BQ27" s="16"/>
      <c r="BR27" s="39">
        <f t="shared" si="1"/>
        <v>62.30031948881789</v>
      </c>
      <c r="BS27" s="16">
        <v>195</v>
      </c>
      <c r="BT27" s="16">
        <v>313</v>
      </c>
      <c r="BU27" s="16"/>
      <c r="BV27" s="16"/>
      <c r="BW27" s="16"/>
      <c r="BX27" s="16"/>
      <c r="BY27" s="16"/>
      <c r="BZ27" s="16">
        <v>1</v>
      </c>
      <c r="CA27" s="16">
        <f t="shared" si="2"/>
        <v>7.142857142857142</v>
      </c>
      <c r="CB27" s="16">
        <v>1</v>
      </c>
      <c r="CC27" s="16">
        <v>1</v>
      </c>
      <c r="CD27" s="16">
        <v>14</v>
      </c>
      <c r="CE27" s="16"/>
      <c r="CF27" s="16"/>
      <c r="CG27" s="16"/>
      <c r="CH27" s="16"/>
    </row>
    <row r="28" spans="1:87" ht="15">
      <c r="A28" s="13">
        <v>26</v>
      </c>
      <c r="B28" s="11" t="s">
        <v>92</v>
      </c>
      <c r="C28" s="11"/>
      <c r="D28" s="11"/>
      <c r="E28" s="11"/>
      <c r="F28" s="11"/>
      <c r="G28" s="11"/>
      <c r="H28" s="11"/>
      <c r="I28" s="11"/>
      <c r="J28" s="16"/>
      <c r="K28" s="16"/>
      <c r="L28" s="38">
        <f t="shared" si="0"/>
        <v>21.002059025394644</v>
      </c>
      <c r="M28" s="16">
        <v>306</v>
      </c>
      <c r="N28" s="16">
        <v>1457</v>
      </c>
      <c r="O28" s="16"/>
      <c r="P28" s="3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>
        <v>39</v>
      </c>
      <c r="AO28" s="16">
        <v>0</v>
      </c>
      <c r="AP28" s="30">
        <v>403</v>
      </c>
      <c r="AQ28" s="16"/>
      <c r="AR28" s="16"/>
      <c r="AS28" s="16"/>
      <c r="AT28" s="16"/>
      <c r="AU28" s="16"/>
      <c r="AV28" s="16"/>
      <c r="AW28" s="16"/>
      <c r="AX28" s="16"/>
      <c r="AY28" s="26"/>
      <c r="AZ28" s="16"/>
      <c r="BA28" s="16"/>
      <c r="BB28" s="16"/>
      <c r="BC28" s="16"/>
      <c r="BD28" s="16">
        <v>3</v>
      </c>
      <c r="BE28" s="16">
        <v>72</v>
      </c>
      <c r="BF28" s="16"/>
      <c r="BG28" s="16"/>
      <c r="BH28" s="16"/>
      <c r="BI28" s="16"/>
      <c r="BJ28" s="16"/>
      <c r="BK28" s="16"/>
      <c r="BL28" s="35">
        <v>5</v>
      </c>
      <c r="BM28" s="35"/>
      <c r="BN28" s="35">
        <v>0</v>
      </c>
      <c r="BO28" s="35"/>
      <c r="BP28" s="35"/>
      <c r="BQ28" s="35"/>
      <c r="BR28" s="39">
        <f t="shared" si="1"/>
        <v>58.06451612903226</v>
      </c>
      <c r="BS28" s="35">
        <v>72</v>
      </c>
      <c r="BT28" s="35">
        <v>124</v>
      </c>
      <c r="BU28" s="35"/>
      <c r="BV28" s="35"/>
      <c r="BW28" s="35"/>
      <c r="BX28" s="35"/>
      <c r="BY28" s="35"/>
      <c r="BZ28" s="35">
        <v>1</v>
      </c>
      <c r="CA28" s="16">
        <f t="shared" si="2"/>
        <v>11.11111111111111</v>
      </c>
      <c r="CB28" s="35">
        <v>1</v>
      </c>
      <c r="CC28" s="35">
        <v>1</v>
      </c>
      <c r="CD28" s="35">
        <v>9</v>
      </c>
      <c r="CE28" s="16"/>
      <c r="CF28" s="16"/>
      <c r="CG28" s="16"/>
      <c r="CH28" s="16"/>
      <c r="CI28" t="s">
        <v>120</v>
      </c>
    </row>
    <row r="29" spans="1:86" ht="15">
      <c r="A29" s="13">
        <v>27</v>
      </c>
      <c r="B29" s="37" t="s">
        <v>93</v>
      </c>
      <c r="C29" s="37"/>
      <c r="D29" s="37"/>
      <c r="E29" s="37"/>
      <c r="F29" s="37"/>
      <c r="G29" s="37"/>
      <c r="H29" s="37"/>
      <c r="I29" s="37"/>
      <c r="J29" s="16"/>
      <c r="K29" s="16"/>
      <c r="L29" s="38">
        <f t="shared" si="0"/>
        <v>28.99872719558761</v>
      </c>
      <c r="M29" s="16">
        <v>546.8</v>
      </c>
      <c r="N29" s="16">
        <v>1885.6</v>
      </c>
      <c r="O29" s="16"/>
      <c r="P29" s="3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>
        <v>268</v>
      </c>
      <c r="AO29" s="16">
        <v>0</v>
      </c>
      <c r="AP29" s="16">
        <v>2642</v>
      </c>
      <c r="AQ29" s="16"/>
      <c r="AR29" s="16"/>
      <c r="AS29" s="16"/>
      <c r="AT29" s="16"/>
      <c r="AU29" s="16"/>
      <c r="AV29" s="16"/>
      <c r="AW29" s="16"/>
      <c r="AX29" s="16"/>
      <c r="AY29" s="26"/>
      <c r="AZ29" s="16"/>
      <c r="BA29" s="16"/>
      <c r="BB29" s="16"/>
      <c r="BC29" s="16"/>
      <c r="BD29" s="16">
        <v>7</v>
      </c>
      <c r="BE29" s="16">
        <v>228</v>
      </c>
      <c r="BF29" s="16"/>
      <c r="BG29" s="16"/>
      <c r="BH29" s="16"/>
      <c r="BI29" s="16"/>
      <c r="BJ29" s="16"/>
      <c r="BK29" s="16"/>
      <c r="BL29" s="16">
        <v>8</v>
      </c>
      <c r="BM29" s="16"/>
      <c r="BN29" s="16">
        <v>1</v>
      </c>
      <c r="BO29" s="16"/>
      <c r="BP29" s="16"/>
      <c r="BQ29" s="16"/>
      <c r="BR29" s="39">
        <f t="shared" si="1"/>
        <v>58.82352941176471</v>
      </c>
      <c r="BS29" s="16">
        <v>220</v>
      </c>
      <c r="BT29" s="16">
        <v>374</v>
      </c>
      <c r="BU29" s="16"/>
      <c r="BV29" s="16"/>
      <c r="BW29" s="16"/>
      <c r="BX29" s="16"/>
      <c r="BY29" s="16"/>
      <c r="BZ29" s="16">
        <v>4</v>
      </c>
      <c r="CA29" s="16">
        <f t="shared" si="2"/>
        <v>12.5</v>
      </c>
      <c r="CB29" s="16">
        <v>1</v>
      </c>
      <c r="CC29" s="16">
        <v>7</v>
      </c>
      <c r="CD29" s="16">
        <v>8</v>
      </c>
      <c r="CE29" s="16"/>
      <c r="CF29" s="16"/>
      <c r="CG29" s="16"/>
      <c r="CH29" s="16"/>
    </row>
    <row r="30" spans="1:86" ht="15">
      <c r="A30" s="13">
        <v>28</v>
      </c>
      <c r="B30" s="33" t="s">
        <v>94</v>
      </c>
      <c r="C30" s="33"/>
      <c r="D30" s="33"/>
      <c r="E30" s="33"/>
      <c r="F30" s="33"/>
      <c r="G30" s="33"/>
      <c r="H30" s="33"/>
      <c r="I30" s="33"/>
      <c r="J30" s="16"/>
      <c r="K30" s="16"/>
      <c r="L30" s="38">
        <f t="shared" si="0"/>
        <v>15.997227173697762</v>
      </c>
      <c r="M30" s="16">
        <v>807.7</v>
      </c>
      <c r="N30" s="16">
        <v>5049</v>
      </c>
      <c r="O30" s="16"/>
      <c r="P30" s="3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>
        <v>107</v>
      </c>
      <c r="AO30" s="16">
        <v>25</v>
      </c>
      <c r="AP30" s="16">
        <v>1238</v>
      </c>
      <c r="AQ30" s="16"/>
      <c r="AR30" s="16"/>
      <c r="AS30" s="16"/>
      <c r="AT30" s="16"/>
      <c r="AU30" s="16"/>
      <c r="AV30" s="16"/>
      <c r="AW30" s="16"/>
      <c r="AX30" s="16"/>
      <c r="AY30" s="26"/>
      <c r="AZ30" s="16"/>
      <c r="BA30" s="16"/>
      <c r="BB30" s="16"/>
      <c r="BC30" s="16"/>
      <c r="BD30" s="29">
        <v>4</v>
      </c>
      <c r="BE30" s="30">
        <v>192</v>
      </c>
      <c r="BF30" s="16"/>
      <c r="BG30" s="16"/>
      <c r="BH30" s="16"/>
      <c r="BI30" s="16"/>
      <c r="BJ30" s="16"/>
      <c r="BK30" s="16"/>
      <c r="BL30" s="31">
        <v>20</v>
      </c>
      <c r="BM30" s="16"/>
      <c r="BN30" s="16">
        <v>0</v>
      </c>
      <c r="BO30" s="16"/>
      <c r="BP30" s="16"/>
      <c r="BQ30" s="16"/>
      <c r="BR30" s="39">
        <f t="shared" si="1"/>
        <v>39.310344827586206</v>
      </c>
      <c r="BS30" s="16">
        <v>171</v>
      </c>
      <c r="BT30" s="16">
        <v>435</v>
      </c>
      <c r="BU30" s="16"/>
      <c r="BV30" s="16"/>
      <c r="BW30" s="16"/>
      <c r="BX30" s="16"/>
      <c r="BY30" s="16"/>
      <c r="BZ30" s="16">
        <v>1</v>
      </c>
      <c r="CA30" s="16">
        <f t="shared" si="2"/>
        <v>4.761904761904762</v>
      </c>
      <c r="CB30" s="16">
        <v>1</v>
      </c>
      <c r="CC30" s="16">
        <v>1</v>
      </c>
      <c r="CD30" s="31">
        <v>21</v>
      </c>
      <c r="CE30" s="16"/>
      <c r="CF30" s="16"/>
      <c r="CG30" s="16"/>
      <c r="CH30" s="16"/>
    </row>
    <row r="31" spans="1:86" ht="15">
      <c r="A31" s="13">
        <v>29</v>
      </c>
      <c r="B31" s="11" t="s">
        <v>95</v>
      </c>
      <c r="C31" s="11"/>
      <c r="D31" s="11"/>
      <c r="E31" s="11"/>
      <c r="F31" s="11"/>
      <c r="G31" s="11"/>
      <c r="H31" s="11"/>
      <c r="I31" s="11"/>
      <c r="J31" s="16"/>
      <c r="K31" s="16"/>
      <c r="L31" s="38">
        <f t="shared" si="0"/>
        <v>2.312852568989175</v>
      </c>
      <c r="M31" s="16">
        <v>151.7</v>
      </c>
      <c r="N31" s="16">
        <v>6559</v>
      </c>
      <c r="O31" s="16"/>
      <c r="P31" s="3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>
        <v>242</v>
      </c>
      <c r="AO31" s="16">
        <v>0</v>
      </c>
      <c r="AP31" s="16">
        <v>2200</v>
      </c>
      <c r="AQ31" s="16"/>
      <c r="AR31" s="16"/>
      <c r="AS31" s="16"/>
      <c r="AT31" s="16"/>
      <c r="AU31" s="16"/>
      <c r="AV31" s="16"/>
      <c r="AW31" s="16"/>
      <c r="AX31" s="16"/>
      <c r="AY31" s="26"/>
      <c r="AZ31" s="16"/>
      <c r="BA31" s="16"/>
      <c r="BB31" s="16"/>
      <c r="BC31" s="16"/>
      <c r="BD31" s="16">
        <v>1</v>
      </c>
      <c r="BE31" s="16">
        <v>183</v>
      </c>
      <c r="BF31" s="16"/>
      <c r="BG31" s="16"/>
      <c r="BH31" s="16"/>
      <c r="BI31" s="16"/>
      <c r="BJ31" s="16"/>
      <c r="BK31" s="16"/>
      <c r="BL31" s="16">
        <v>14</v>
      </c>
      <c r="BM31" s="16"/>
      <c r="BN31" s="16">
        <v>2</v>
      </c>
      <c r="BO31" s="16"/>
      <c r="BP31" s="16"/>
      <c r="BQ31" s="16"/>
      <c r="BR31" s="39">
        <f t="shared" si="1"/>
        <v>46.774193548387096</v>
      </c>
      <c r="BS31" s="16">
        <v>174</v>
      </c>
      <c r="BT31" s="16">
        <v>372</v>
      </c>
      <c r="BU31" s="16"/>
      <c r="BV31" s="16"/>
      <c r="BW31" s="16"/>
      <c r="BX31" s="16"/>
      <c r="BY31" s="16"/>
      <c r="BZ31" s="16">
        <v>5</v>
      </c>
      <c r="CA31" s="16">
        <f t="shared" si="2"/>
        <v>14.285714285714285</v>
      </c>
      <c r="CB31" s="16">
        <v>2</v>
      </c>
      <c r="CC31" s="16">
        <v>14</v>
      </c>
      <c r="CD31" s="16">
        <v>14</v>
      </c>
      <c r="CE31" s="16"/>
      <c r="CF31" s="16"/>
      <c r="CG31" s="16"/>
      <c r="CH31" s="16"/>
    </row>
    <row r="32" spans="1:86" ht="15">
      <c r="A32" s="13">
        <v>30</v>
      </c>
      <c r="B32" s="37" t="s">
        <v>96</v>
      </c>
      <c r="C32" s="37"/>
      <c r="D32" s="37"/>
      <c r="E32" s="37"/>
      <c r="F32" s="37"/>
      <c r="G32" s="37"/>
      <c r="H32" s="37"/>
      <c r="I32" s="37"/>
      <c r="J32" s="16"/>
      <c r="K32" s="16"/>
      <c r="L32" s="38">
        <f t="shared" si="0"/>
        <v>35.5546875</v>
      </c>
      <c r="M32" s="16">
        <v>318.57</v>
      </c>
      <c r="N32" s="16">
        <v>896</v>
      </c>
      <c r="O32" s="16"/>
      <c r="P32" s="3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>
        <v>68</v>
      </c>
      <c r="AO32" s="16"/>
      <c r="AP32" s="16">
        <v>697</v>
      </c>
      <c r="AQ32" s="16"/>
      <c r="AR32" s="16"/>
      <c r="AS32" s="16"/>
      <c r="AT32" s="16"/>
      <c r="AU32" s="16"/>
      <c r="AV32" s="16"/>
      <c r="AW32" s="16"/>
      <c r="AX32" s="16"/>
      <c r="AY32" s="26"/>
      <c r="AZ32" s="16"/>
      <c r="BA32" s="16"/>
      <c r="BB32" s="16"/>
      <c r="BC32" s="16"/>
      <c r="BD32" s="16">
        <v>1</v>
      </c>
      <c r="BE32" s="16">
        <v>97</v>
      </c>
      <c r="BF32" s="16"/>
      <c r="BG32" s="16"/>
      <c r="BH32" s="16"/>
      <c r="BI32" s="16"/>
      <c r="BJ32" s="16"/>
      <c r="BK32" s="16"/>
      <c r="BL32" s="16">
        <v>5</v>
      </c>
      <c r="BM32" s="16"/>
      <c r="BN32" s="16">
        <v>0</v>
      </c>
      <c r="BO32" s="16"/>
      <c r="BP32" s="16"/>
      <c r="BQ32" s="16"/>
      <c r="BR32" s="39">
        <f t="shared" si="1"/>
        <v>51.68539325842697</v>
      </c>
      <c r="BS32" s="16">
        <v>92</v>
      </c>
      <c r="BT32" s="16">
        <v>178</v>
      </c>
      <c r="BU32" s="16"/>
      <c r="BV32" s="16"/>
      <c r="BW32" s="16"/>
      <c r="BX32" s="16"/>
      <c r="BY32" s="16"/>
      <c r="BZ32" s="16">
        <v>0</v>
      </c>
      <c r="CA32" s="16">
        <f t="shared" si="2"/>
        <v>0</v>
      </c>
      <c r="CB32" s="16">
        <v>0</v>
      </c>
      <c r="CC32" s="35">
        <v>1</v>
      </c>
      <c r="CD32" s="16">
        <v>5</v>
      </c>
      <c r="CE32" s="16"/>
      <c r="CF32" s="16"/>
      <c r="CG32" s="16"/>
      <c r="CH32" s="16"/>
    </row>
    <row r="33" spans="1:86" ht="15">
      <c r="A33" s="13">
        <v>31</v>
      </c>
      <c r="B33" s="11" t="s">
        <v>97</v>
      </c>
      <c r="C33" s="11"/>
      <c r="D33" s="11"/>
      <c r="E33" s="11"/>
      <c r="F33" s="11"/>
      <c r="G33" s="11"/>
      <c r="H33" s="11"/>
      <c r="I33" s="11"/>
      <c r="J33" s="16"/>
      <c r="K33" s="16"/>
      <c r="L33" s="38">
        <f t="shared" si="0"/>
        <v>18.407297830374755</v>
      </c>
      <c r="M33" s="16">
        <v>746.6</v>
      </c>
      <c r="N33" s="16">
        <v>4056</v>
      </c>
      <c r="O33" s="16"/>
      <c r="P33" s="31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>
        <v>106</v>
      </c>
      <c r="AO33" s="16">
        <v>0</v>
      </c>
      <c r="AP33" s="16">
        <v>1009</v>
      </c>
      <c r="AQ33" s="16"/>
      <c r="AR33" s="16"/>
      <c r="AS33" s="16"/>
      <c r="AT33" s="16"/>
      <c r="AU33" s="16"/>
      <c r="AV33" s="16"/>
      <c r="AW33" s="16"/>
      <c r="AX33" s="16"/>
      <c r="AY33" s="26"/>
      <c r="AZ33" s="16"/>
      <c r="BA33" s="16"/>
      <c r="BB33" s="16"/>
      <c r="BC33" s="16"/>
      <c r="BD33" s="32">
        <v>13</v>
      </c>
      <c r="BE33" s="29">
        <v>134</v>
      </c>
      <c r="BF33" s="16"/>
      <c r="BG33" s="16"/>
      <c r="BH33" s="16"/>
      <c r="BI33" s="16"/>
      <c r="BJ33" s="16"/>
      <c r="BK33" s="16"/>
      <c r="BL33" s="16">
        <v>11</v>
      </c>
      <c r="BM33" s="16"/>
      <c r="BN33" s="16">
        <v>0</v>
      </c>
      <c r="BO33" s="16"/>
      <c r="BP33" s="16"/>
      <c r="BQ33" s="16"/>
      <c r="BR33" s="39">
        <f t="shared" si="1"/>
        <v>54.310344827586206</v>
      </c>
      <c r="BS33" s="16">
        <v>126</v>
      </c>
      <c r="BT33" s="16">
        <v>232</v>
      </c>
      <c r="BU33" s="16"/>
      <c r="BV33" s="16"/>
      <c r="BW33" s="16"/>
      <c r="BX33" s="16"/>
      <c r="BY33" s="16"/>
      <c r="BZ33" s="16">
        <v>1</v>
      </c>
      <c r="CA33" s="16">
        <f t="shared" si="2"/>
        <v>9.090909090909092</v>
      </c>
      <c r="CB33" s="16">
        <v>1</v>
      </c>
      <c r="CC33" s="16">
        <v>11</v>
      </c>
      <c r="CD33" s="16">
        <v>11</v>
      </c>
      <c r="CE33" s="16"/>
      <c r="CF33" s="16"/>
      <c r="CG33" s="16"/>
      <c r="CH33" s="16"/>
    </row>
    <row r="34" spans="1:86" ht="15">
      <c r="A34" s="13">
        <v>32</v>
      </c>
      <c r="B34" s="11" t="s">
        <v>98</v>
      </c>
      <c r="C34" s="11"/>
      <c r="D34" s="11"/>
      <c r="E34" s="11"/>
      <c r="F34" s="11"/>
      <c r="G34" s="11"/>
      <c r="H34" s="11"/>
      <c r="I34" s="11"/>
      <c r="J34" s="16"/>
      <c r="K34" s="16"/>
      <c r="L34" s="38">
        <f t="shared" si="0"/>
        <v>20</v>
      </c>
      <c r="M34" s="16">
        <v>837</v>
      </c>
      <c r="N34" s="16">
        <v>4185</v>
      </c>
      <c r="O34" s="16"/>
      <c r="P34" s="3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>
        <v>90</v>
      </c>
      <c r="AO34" s="16">
        <v>0</v>
      </c>
      <c r="AP34" s="16">
        <v>808</v>
      </c>
      <c r="AQ34" s="16"/>
      <c r="AR34" s="16"/>
      <c r="AS34" s="16"/>
      <c r="AT34" s="16"/>
      <c r="AU34" s="16"/>
      <c r="AV34" s="16"/>
      <c r="AW34" s="16"/>
      <c r="AX34" s="16"/>
      <c r="AY34" s="26"/>
      <c r="AZ34" s="16"/>
      <c r="BA34" s="16"/>
      <c r="BB34" s="16"/>
      <c r="BC34" s="16"/>
      <c r="BD34" s="16">
        <v>8</v>
      </c>
      <c r="BE34" s="16">
        <v>152</v>
      </c>
      <c r="BF34" s="16"/>
      <c r="BG34" s="16"/>
      <c r="BH34" s="16"/>
      <c r="BI34" s="16"/>
      <c r="BJ34" s="16"/>
      <c r="BK34" s="16"/>
      <c r="BL34" s="16">
        <v>16</v>
      </c>
      <c r="BM34" s="16"/>
      <c r="BN34" s="16">
        <v>4</v>
      </c>
      <c r="BO34" s="16"/>
      <c r="BP34" s="16"/>
      <c r="BQ34" s="16"/>
      <c r="BR34" s="39">
        <f t="shared" si="1"/>
        <v>58.723404255319146</v>
      </c>
      <c r="BS34" s="16">
        <v>138</v>
      </c>
      <c r="BT34" s="16">
        <v>235</v>
      </c>
      <c r="BU34" s="16"/>
      <c r="BV34" s="16"/>
      <c r="BW34" s="16"/>
      <c r="BX34" s="16"/>
      <c r="BY34" s="16"/>
      <c r="BZ34" s="16">
        <v>2</v>
      </c>
      <c r="CA34" s="16">
        <f t="shared" si="2"/>
        <v>6.25</v>
      </c>
      <c r="CB34" s="16">
        <v>1</v>
      </c>
      <c r="CC34" s="16">
        <v>3</v>
      </c>
      <c r="CD34" s="16">
        <v>16</v>
      </c>
      <c r="CE34" s="16"/>
      <c r="CF34" s="16"/>
      <c r="CG34" s="16"/>
      <c r="CH34" s="16"/>
    </row>
    <row r="35" spans="1:86" ht="15">
      <c r="A35" s="13">
        <v>33</v>
      </c>
      <c r="B35" s="11" t="s">
        <v>99</v>
      </c>
      <c r="C35" s="11"/>
      <c r="D35" s="11"/>
      <c r="E35" s="11"/>
      <c r="F35" s="11"/>
      <c r="G35" s="11"/>
      <c r="H35" s="11"/>
      <c r="I35" s="11"/>
      <c r="J35" s="16"/>
      <c r="K35" s="16"/>
      <c r="L35" s="38">
        <f t="shared" si="0"/>
        <v>25</v>
      </c>
      <c r="M35" s="16">
        <v>472</v>
      </c>
      <c r="N35" s="16">
        <v>1888</v>
      </c>
      <c r="O35" s="16"/>
      <c r="P35" s="3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>
        <v>48</v>
      </c>
      <c r="AO35" s="16"/>
      <c r="AP35" s="16">
        <v>530</v>
      </c>
      <c r="AQ35" s="16"/>
      <c r="AR35" s="16"/>
      <c r="AS35" s="16"/>
      <c r="AT35" s="16"/>
      <c r="AU35" s="16"/>
      <c r="AV35" s="16"/>
      <c r="AW35" s="16"/>
      <c r="AX35" s="16"/>
      <c r="AY35" s="26"/>
      <c r="AZ35" s="16"/>
      <c r="BA35" s="16"/>
      <c r="BB35" s="16"/>
      <c r="BC35" s="16"/>
      <c r="BD35" s="16">
        <v>4</v>
      </c>
      <c r="BE35" s="16">
        <v>80</v>
      </c>
      <c r="BF35" s="16"/>
      <c r="BG35" s="16"/>
      <c r="BH35" s="16"/>
      <c r="BI35" s="16"/>
      <c r="BJ35" s="16"/>
      <c r="BK35" s="16"/>
      <c r="BL35" s="16">
        <v>7</v>
      </c>
      <c r="BM35" s="16"/>
      <c r="BN35" s="16">
        <v>0</v>
      </c>
      <c r="BO35" s="16"/>
      <c r="BP35" s="16"/>
      <c r="BQ35" s="16"/>
      <c r="BR35" s="39">
        <f t="shared" si="1"/>
        <v>47.88732394366197</v>
      </c>
      <c r="BS35" s="16">
        <v>68</v>
      </c>
      <c r="BT35" s="16">
        <v>142</v>
      </c>
      <c r="BU35" s="16"/>
      <c r="BV35" s="16"/>
      <c r="BW35" s="16"/>
      <c r="BX35" s="16"/>
      <c r="BY35" s="16"/>
      <c r="BZ35" s="16">
        <v>1</v>
      </c>
      <c r="CA35" s="16">
        <f t="shared" si="2"/>
        <v>14.285714285714285</v>
      </c>
      <c r="CB35" s="16">
        <v>1</v>
      </c>
      <c r="CC35" s="16">
        <v>1</v>
      </c>
      <c r="CD35" s="16">
        <v>7</v>
      </c>
      <c r="CE35" s="16"/>
      <c r="CF35" s="16"/>
      <c r="CG35" s="16"/>
      <c r="CH35" s="16"/>
    </row>
    <row r="36" spans="1:86" ht="15">
      <c r="A36" s="13">
        <v>34</v>
      </c>
      <c r="B36" s="11" t="s">
        <v>100</v>
      </c>
      <c r="C36" s="11"/>
      <c r="D36" s="11"/>
      <c r="E36" s="11"/>
      <c r="F36" s="11"/>
      <c r="G36" s="11"/>
      <c r="H36" s="11"/>
      <c r="I36" s="11"/>
      <c r="J36" s="16"/>
      <c r="K36" s="16"/>
      <c r="L36" s="38">
        <f t="shared" si="0"/>
        <v>21.222410865874362</v>
      </c>
      <c r="M36" s="16">
        <v>1000</v>
      </c>
      <c r="N36" s="16">
        <v>4712</v>
      </c>
      <c r="O36" s="16"/>
      <c r="P36" s="3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>
        <v>132</v>
      </c>
      <c r="AO36" s="16">
        <v>0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26"/>
      <c r="AZ36" s="16"/>
      <c r="BA36" s="16"/>
      <c r="BB36" s="16"/>
      <c r="BC36" s="16"/>
      <c r="BD36" s="16">
        <v>12</v>
      </c>
      <c r="BE36" s="16">
        <v>164</v>
      </c>
      <c r="BF36" s="16"/>
      <c r="BG36" s="16"/>
      <c r="BH36" s="16"/>
      <c r="BI36" s="16"/>
      <c r="BJ36" s="16"/>
      <c r="BK36" s="16"/>
      <c r="BL36" s="16">
        <v>12</v>
      </c>
      <c r="BM36" s="16"/>
      <c r="BN36" s="16">
        <v>0</v>
      </c>
      <c r="BO36" s="16"/>
      <c r="BP36" s="16"/>
      <c r="BQ36" s="16"/>
      <c r="BR36" s="39">
        <f t="shared" si="1"/>
        <v>52.707581227436826</v>
      </c>
      <c r="BS36" s="16">
        <v>146</v>
      </c>
      <c r="BT36" s="16">
        <v>277</v>
      </c>
      <c r="BU36" s="16"/>
      <c r="BV36" s="16"/>
      <c r="BW36" s="16"/>
      <c r="BX36" s="16"/>
      <c r="BY36" s="16"/>
      <c r="BZ36" s="16">
        <v>1</v>
      </c>
      <c r="CA36" s="16">
        <f t="shared" si="2"/>
        <v>8.333333333333332</v>
      </c>
      <c r="CB36" s="16">
        <v>1</v>
      </c>
      <c r="CC36" s="16">
        <v>4</v>
      </c>
      <c r="CD36" s="16">
        <v>12</v>
      </c>
      <c r="CE36" s="16"/>
      <c r="CF36" s="16"/>
      <c r="CG36" s="16"/>
      <c r="CH36" s="16"/>
    </row>
    <row r="37" spans="1:86" ht="15">
      <c r="A37" s="13">
        <v>35</v>
      </c>
      <c r="B37" s="37" t="s">
        <v>101</v>
      </c>
      <c r="C37" s="37"/>
      <c r="D37" s="37"/>
      <c r="E37" s="37"/>
      <c r="F37" s="37"/>
      <c r="G37" s="37"/>
      <c r="H37" s="37"/>
      <c r="I37" s="37"/>
      <c r="J37" s="16"/>
      <c r="K37" s="16"/>
      <c r="L37" s="38">
        <f t="shared" si="0"/>
        <v>11.806007962359754</v>
      </c>
      <c r="M37" s="16">
        <v>326.2</v>
      </c>
      <c r="N37" s="16">
        <v>2763</v>
      </c>
      <c r="O37" s="16"/>
      <c r="P37" s="3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>
        <v>78</v>
      </c>
      <c r="AO37" s="16">
        <v>0</v>
      </c>
      <c r="AP37" s="16">
        <v>773</v>
      </c>
      <c r="AQ37" s="16"/>
      <c r="AR37" s="16"/>
      <c r="AS37" s="16"/>
      <c r="AT37" s="16"/>
      <c r="AU37" s="16"/>
      <c r="AV37" s="16"/>
      <c r="AW37" s="16"/>
      <c r="AX37" s="16"/>
      <c r="AY37" s="26"/>
      <c r="AZ37" s="16"/>
      <c r="BA37" s="16"/>
      <c r="BB37" s="16"/>
      <c r="BC37" s="16"/>
      <c r="BD37" s="16">
        <v>7</v>
      </c>
      <c r="BE37" s="16">
        <v>114</v>
      </c>
      <c r="BF37" s="16"/>
      <c r="BG37" s="16"/>
      <c r="BH37" s="16"/>
      <c r="BI37" s="16"/>
      <c r="BJ37" s="16"/>
      <c r="BK37" s="16"/>
      <c r="BL37" s="16">
        <v>10</v>
      </c>
      <c r="BM37" s="16"/>
      <c r="BN37" s="16">
        <v>0</v>
      </c>
      <c r="BO37" s="16"/>
      <c r="BP37" s="16"/>
      <c r="BQ37" s="16"/>
      <c r="BR37" s="39">
        <f t="shared" si="1"/>
        <v>49.029126213592235</v>
      </c>
      <c r="BS37" s="16">
        <v>101</v>
      </c>
      <c r="BT37" s="16">
        <v>206</v>
      </c>
      <c r="BU37" s="16"/>
      <c r="BV37" s="16"/>
      <c r="BW37" s="16"/>
      <c r="BX37" s="16"/>
      <c r="BY37" s="16"/>
      <c r="BZ37" s="16">
        <v>2</v>
      </c>
      <c r="CA37" s="16">
        <f t="shared" si="2"/>
        <v>10</v>
      </c>
      <c r="CB37" s="16">
        <v>1</v>
      </c>
      <c r="CC37" s="16">
        <v>2</v>
      </c>
      <c r="CD37" s="16">
        <v>10</v>
      </c>
      <c r="CE37" s="16"/>
      <c r="CF37" s="16"/>
      <c r="CG37" s="16"/>
      <c r="CH37" s="16"/>
    </row>
    <row r="38" spans="1:86" ht="15">
      <c r="A38" s="13">
        <v>36</v>
      </c>
      <c r="B38" s="11" t="s">
        <v>102</v>
      </c>
      <c r="C38" s="11"/>
      <c r="D38" s="11"/>
      <c r="E38" s="11"/>
      <c r="F38" s="11"/>
      <c r="G38" s="11"/>
      <c r="H38" s="11"/>
      <c r="I38" s="11"/>
      <c r="J38" s="16"/>
      <c r="K38" s="16"/>
      <c r="L38" s="38">
        <f t="shared" si="0"/>
        <v>19.030702867292565</v>
      </c>
      <c r="M38" s="16">
        <v>750</v>
      </c>
      <c r="N38" s="16">
        <v>3941</v>
      </c>
      <c r="O38" s="16"/>
      <c r="P38" s="3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121</v>
      </c>
      <c r="AO38" s="16"/>
      <c r="AP38" s="16">
        <v>1084</v>
      </c>
      <c r="AQ38" s="16"/>
      <c r="AR38" s="16"/>
      <c r="AS38" s="16"/>
      <c r="AT38" s="16"/>
      <c r="AU38" s="16"/>
      <c r="AV38" s="16"/>
      <c r="AW38" s="16"/>
      <c r="AX38" s="16"/>
      <c r="AY38" s="26"/>
      <c r="AZ38" s="16"/>
      <c r="BA38" s="16"/>
      <c r="BB38" s="16"/>
      <c r="BC38" s="16"/>
      <c r="BD38" s="16">
        <v>7</v>
      </c>
      <c r="BE38" s="16">
        <v>112</v>
      </c>
      <c r="BF38" s="16"/>
      <c r="BG38" s="16"/>
      <c r="BH38" s="16"/>
      <c r="BI38" s="16"/>
      <c r="BJ38" s="16"/>
      <c r="BK38" s="16"/>
      <c r="BL38" s="16">
        <v>8</v>
      </c>
      <c r="BM38" s="16"/>
      <c r="BN38" s="16">
        <v>1</v>
      </c>
      <c r="BO38" s="16"/>
      <c r="BP38" s="16"/>
      <c r="BQ38" s="16"/>
      <c r="BR38" s="39">
        <f t="shared" si="1"/>
        <v>38.9344262295082</v>
      </c>
      <c r="BS38" s="16">
        <v>95</v>
      </c>
      <c r="BT38" s="16">
        <v>244</v>
      </c>
      <c r="BU38" s="16"/>
      <c r="BV38" s="16"/>
      <c r="BW38" s="16"/>
      <c r="BX38" s="16"/>
      <c r="BY38" s="16"/>
      <c r="BZ38" s="16">
        <v>1</v>
      </c>
      <c r="CA38" s="16">
        <f t="shared" si="2"/>
        <v>12.5</v>
      </c>
      <c r="CB38" s="16">
        <v>1</v>
      </c>
      <c r="CC38" s="16">
        <v>1</v>
      </c>
      <c r="CD38" s="16">
        <v>8</v>
      </c>
      <c r="CE38" s="16"/>
      <c r="CF38" s="16"/>
      <c r="CG38" s="16"/>
      <c r="CH38" s="16"/>
    </row>
    <row r="39" spans="1:86" ht="15">
      <c r="A39" s="13">
        <v>37</v>
      </c>
      <c r="B39" s="11" t="s">
        <v>103</v>
      </c>
      <c r="C39" s="11"/>
      <c r="D39" s="11"/>
      <c r="E39" s="11"/>
      <c r="F39" s="11"/>
      <c r="G39" s="11"/>
      <c r="H39" s="11"/>
      <c r="I39" s="11"/>
      <c r="J39" s="16"/>
      <c r="K39" s="16"/>
      <c r="L39" s="38">
        <f t="shared" si="0"/>
        <v>19.132851001363115</v>
      </c>
      <c r="M39" s="16">
        <v>1824.7</v>
      </c>
      <c r="N39" s="16">
        <v>9537</v>
      </c>
      <c r="O39" s="16"/>
      <c r="P39" s="3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219</v>
      </c>
      <c r="AO39" s="16">
        <v>20</v>
      </c>
      <c r="AP39" s="16">
        <v>1904</v>
      </c>
      <c r="AQ39" s="16"/>
      <c r="AR39" s="16"/>
      <c r="AS39" s="16"/>
      <c r="AT39" s="16"/>
      <c r="AU39" s="16"/>
      <c r="AV39" s="16"/>
      <c r="AW39" s="16"/>
      <c r="AX39" s="16"/>
      <c r="AY39" s="26"/>
      <c r="AZ39" s="16"/>
      <c r="BA39" s="16"/>
      <c r="BB39" s="16"/>
      <c r="BC39" s="16"/>
      <c r="BD39" s="16">
        <v>10</v>
      </c>
      <c r="BE39" s="16">
        <v>287</v>
      </c>
      <c r="BF39" s="16"/>
      <c r="BG39" s="16"/>
      <c r="BH39" s="16"/>
      <c r="BI39" s="16"/>
      <c r="BJ39" s="16"/>
      <c r="BK39" s="16"/>
      <c r="BL39" s="16">
        <v>19</v>
      </c>
      <c r="BM39" s="16"/>
      <c r="BN39" s="16">
        <v>0</v>
      </c>
      <c r="BO39" s="16"/>
      <c r="BP39" s="16"/>
      <c r="BQ39" s="16"/>
      <c r="BR39" s="39">
        <f t="shared" si="1"/>
        <v>37.27399165507649</v>
      </c>
      <c r="BS39" s="16">
        <v>268</v>
      </c>
      <c r="BT39" s="16">
        <v>719</v>
      </c>
      <c r="BU39" s="16"/>
      <c r="BV39" s="16"/>
      <c r="BW39" s="16"/>
      <c r="BX39" s="16"/>
      <c r="BY39" s="16"/>
      <c r="BZ39" s="16">
        <v>3</v>
      </c>
      <c r="CA39" s="16">
        <f t="shared" si="2"/>
        <v>5.263157894736842</v>
      </c>
      <c r="CB39" s="16">
        <v>1</v>
      </c>
      <c r="CC39" s="16">
        <v>4</v>
      </c>
      <c r="CD39" s="16">
        <v>19</v>
      </c>
      <c r="CE39" s="16"/>
      <c r="CF39" s="16"/>
      <c r="CG39" s="16"/>
      <c r="CH39" s="16"/>
    </row>
    <row r="40" spans="1:86" ht="15">
      <c r="A40" s="13">
        <v>38</v>
      </c>
      <c r="B40" s="11" t="s">
        <v>104</v>
      </c>
      <c r="C40" s="11"/>
      <c r="D40" s="11"/>
      <c r="E40" s="11"/>
      <c r="F40" s="11"/>
      <c r="G40" s="11"/>
      <c r="H40" s="11"/>
      <c r="I40" s="11"/>
      <c r="J40" s="16"/>
      <c r="K40" s="16"/>
      <c r="L40" s="38">
        <f t="shared" si="0"/>
        <v>15.000710732054015</v>
      </c>
      <c r="M40" s="16">
        <v>1055.3</v>
      </c>
      <c r="N40" s="16">
        <v>7035</v>
      </c>
      <c r="O40" s="16"/>
      <c r="P40" s="31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>
        <v>142</v>
      </c>
      <c r="AO40" s="16">
        <v>0</v>
      </c>
      <c r="AP40" s="16">
        <v>1331</v>
      </c>
      <c r="AQ40" s="16"/>
      <c r="AR40" s="16"/>
      <c r="AS40" s="16"/>
      <c r="AT40" s="16"/>
      <c r="AU40" s="16"/>
      <c r="AV40" s="16"/>
      <c r="AW40" s="16"/>
      <c r="AX40" s="16"/>
      <c r="AY40" s="26"/>
      <c r="AZ40" s="16"/>
      <c r="BA40" s="16"/>
      <c r="BB40" s="16"/>
      <c r="BC40" s="16"/>
      <c r="BD40" s="16">
        <v>10</v>
      </c>
      <c r="BE40" s="16">
        <v>317</v>
      </c>
      <c r="BF40" s="16"/>
      <c r="BG40" s="16"/>
      <c r="BH40" s="16"/>
      <c r="BI40" s="16"/>
      <c r="BJ40" s="16"/>
      <c r="BK40" s="16"/>
      <c r="BL40" s="16">
        <v>27</v>
      </c>
      <c r="BM40" s="16"/>
      <c r="BN40" s="16">
        <v>2</v>
      </c>
      <c r="BO40" s="16"/>
      <c r="BP40" s="16"/>
      <c r="BQ40" s="16"/>
      <c r="BR40" s="39">
        <f t="shared" si="1"/>
        <v>63.31877729257642</v>
      </c>
      <c r="BS40" s="16">
        <v>290</v>
      </c>
      <c r="BT40" s="16">
        <v>458</v>
      </c>
      <c r="BU40" s="16"/>
      <c r="BV40" s="16"/>
      <c r="BW40" s="16"/>
      <c r="BX40" s="16"/>
      <c r="BY40" s="16"/>
      <c r="BZ40" s="16">
        <v>2</v>
      </c>
      <c r="CA40" s="16">
        <f t="shared" si="2"/>
        <v>3.7037037037037033</v>
      </c>
      <c r="CB40" s="16">
        <v>1</v>
      </c>
      <c r="CC40" s="16">
        <v>7</v>
      </c>
      <c r="CD40" s="16">
        <v>27</v>
      </c>
      <c r="CE40" s="16"/>
      <c r="CF40" s="16"/>
      <c r="CG40" s="16"/>
      <c r="CH40" s="16"/>
    </row>
    <row r="41" spans="1:86" ht="15">
      <c r="A41" s="13">
        <v>39</v>
      </c>
      <c r="B41" s="11" t="s">
        <v>105</v>
      </c>
      <c r="C41" s="11"/>
      <c r="D41" s="11"/>
      <c r="E41" s="11"/>
      <c r="F41" s="11"/>
      <c r="G41" s="11"/>
      <c r="H41" s="11"/>
      <c r="I41" s="11"/>
      <c r="J41" s="16"/>
      <c r="K41" s="16"/>
      <c r="L41" s="38">
        <f t="shared" si="0"/>
        <v>24.74538745387454</v>
      </c>
      <c r="M41" s="16">
        <v>1676.5</v>
      </c>
      <c r="N41" s="16">
        <v>6775</v>
      </c>
      <c r="O41" s="16"/>
      <c r="P41" s="3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207</v>
      </c>
      <c r="AO41" s="16"/>
      <c r="AP41" s="16">
        <v>2100</v>
      </c>
      <c r="AQ41" s="16"/>
      <c r="AR41" s="16"/>
      <c r="AS41" s="16"/>
      <c r="AT41" s="16"/>
      <c r="AU41" s="16"/>
      <c r="AV41" s="16"/>
      <c r="AW41" s="16"/>
      <c r="AX41" s="16"/>
      <c r="AY41" s="26"/>
      <c r="AZ41" s="16"/>
      <c r="BA41" s="16"/>
      <c r="BB41" s="16"/>
      <c r="BC41" s="16"/>
      <c r="BD41" s="16">
        <v>12</v>
      </c>
      <c r="BE41" s="16">
        <v>267</v>
      </c>
      <c r="BF41" s="16"/>
      <c r="BG41" s="16"/>
      <c r="BH41" s="16"/>
      <c r="BI41" s="16"/>
      <c r="BJ41" s="16"/>
      <c r="BK41" s="16"/>
      <c r="BL41" s="16">
        <v>17</v>
      </c>
      <c r="BM41" s="16"/>
      <c r="BN41" s="16">
        <v>1</v>
      </c>
      <c r="BO41" s="16"/>
      <c r="BP41" s="16"/>
      <c r="BQ41" s="16"/>
      <c r="BR41" s="39">
        <f t="shared" si="1"/>
        <v>62.03473945409429</v>
      </c>
      <c r="BS41" s="16">
        <v>250</v>
      </c>
      <c r="BT41" s="16">
        <v>403</v>
      </c>
      <c r="BU41" s="16"/>
      <c r="BV41" s="16"/>
      <c r="BW41" s="16"/>
      <c r="BX41" s="16"/>
      <c r="BY41" s="16"/>
      <c r="BZ41" s="16">
        <v>2</v>
      </c>
      <c r="CA41" s="16">
        <f t="shared" si="2"/>
        <v>5.88235294117647</v>
      </c>
      <c r="CB41" s="16">
        <v>1</v>
      </c>
      <c r="CC41" s="16">
        <v>3</v>
      </c>
      <c r="CD41" s="16">
        <v>17</v>
      </c>
      <c r="CE41" s="16"/>
      <c r="CF41" s="16"/>
      <c r="CG41" s="16"/>
      <c r="CH41" s="16"/>
    </row>
    <row r="42" spans="1:86" ht="15">
      <c r="A42" s="13">
        <v>40</v>
      </c>
      <c r="B42" s="11" t="s">
        <v>106</v>
      </c>
      <c r="C42" s="11"/>
      <c r="D42" s="11"/>
      <c r="E42" s="11"/>
      <c r="F42" s="11"/>
      <c r="G42" s="11"/>
      <c r="H42" s="11"/>
      <c r="I42" s="11"/>
      <c r="J42" s="16"/>
      <c r="K42" s="16"/>
      <c r="L42" s="38">
        <f t="shared" si="0"/>
        <v>29.09348944474011</v>
      </c>
      <c r="M42" s="16">
        <v>3280</v>
      </c>
      <c r="N42" s="16">
        <v>11274</v>
      </c>
      <c r="O42" s="16"/>
      <c r="P42" s="3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434</v>
      </c>
      <c r="AO42" s="16">
        <v>2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26"/>
      <c r="AZ42" s="16"/>
      <c r="BA42" s="16"/>
      <c r="BB42" s="16"/>
      <c r="BC42" s="16"/>
      <c r="BD42" s="30">
        <v>47</v>
      </c>
      <c r="BE42" s="30">
        <v>399</v>
      </c>
      <c r="BF42" s="16"/>
      <c r="BG42" s="16"/>
      <c r="BH42" s="16"/>
      <c r="BI42" s="16"/>
      <c r="BJ42" s="16"/>
      <c r="BK42" s="16"/>
      <c r="BL42" s="16">
        <v>18</v>
      </c>
      <c r="BM42" s="16"/>
      <c r="BN42" s="16">
        <v>18</v>
      </c>
      <c r="BO42" s="16"/>
      <c r="BP42" s="16"/>
      <c r="BQ42" s="16"/>
      <c r="BR42" s="39">
        <f t="shared" si="1"/>
        <v>46.618705035971225</v>
      </c>
      <c r="BS42" s="16">
        <v>324</v>
      </c>
      <c r="BT42" s="16">
        <v>695</v>
      </c>
      <c r="BU42" s="16"/>
      <c r="BV42" s="16"/>
      <c r="BW42" s="16"/>
      <c r="BX42" s="16"/>
      <c r="BY42" s="16"/>
      <c r="BZ42" s="16">
        <v>10</v>
      </c>
      <c r="CA42" s="16">
        <f t="shared" si="2"/>
        <v>5.555555555555555</v>
      </c>
      <c r="CB42" s="16">
        <v>1</v>
      </c>
      <c r="CC42" s="16">
        <v>6</v>
      </c>
      <c r="CD42" s="16">
        <v>18</v>
      </c>
      <c r="CE42" s="16"/>
      <c r="CF42" s="16"/>
      <c r="CG42" s="16"/>
      <c r="CH42" s="16"/>
    </row>
    <row r="43" spans="1:86" ht="15">
      <c r="A43" s="13">
        <v>41</v>
      </c>
      <c r="B43" s="11" t="s">
        <v>107</v>
      </c>
      <c r="C43" s="11"/>
      <c r="D43" s="11"/>
      <c r="E43" s="11"/>
      <c r="F43" s="11"/>
      <c r="G43" s="11"/>
      <c r="H43" s="11"/>
      <c r="I43" s="11"/>
      <c r="J43" s="16"/>
      <c r="K43" s="16"/>
      <c r="L43" s="38">
        <f t="shared" si="0"/>
        <v>12.399650959860384</v>
      </c>
      <c r="M43" s="16">
        <v>426.3</v>
      </c>
      <c r="N43" s="16">
        <v>3438</v>
      </c>
      <c r="O43" s="16"/>
      <c r="P43" s="31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116</v>
      </c>
      <c r="AO43" s="16">
        <v>0</v>
      </c>
      <c r="AP43" s="16">
        <v>933</v>
      </c>
      <c r="AQ43" s="16"/>
      <c r="AR43" s="16"/>
      <c r="AS43" s="16"/>
      <c r="AT43" s="16"/>
      <c r="AU43" s="16"/>
      <c r="AV43" s="16"/>
      <c r="AW43" s="16"/>
      <c r="AX43" s="16"/>
      <c r="AY43" s="26"/>
      <c r="AZ43" s="16"/>
      <c r="BA43" s="16"/>
      <c r="BB43" s="16"/>
      <c r="BC43" s="16"/>
      <c r="BD43" s="30">
        <v>5</v>
      </c>
      <c r="BE43" s="16">
        <v>112</v>
      </c>
      <c r="BF43" s="16"/>
      <c r="BG43" s="16"/>
      <c r="BH43" s="16"/>
      <c r="BI43" s="16"/>
      <c r="BJ43" s="16"/>
      <c r="BK43" s="16"/>
      <c r="BL43" s="16">
        <v>7</v>
      </c>
      <c r="BM43" s="16"/>
      <c r="BN43" s="16">
        <v>0</v>
      </c>
      <c r="BO43" s="16"/>
      <c r="BP43" s="16"/>
      <c r="BQ43" s="16"/>
      <c r="BR43" s="39">
        <f t="shared" si="1"/>
        <v>44.73684210526316</v>
      </c>
      <c r="BS43" s="16">
        <v>102</v>
      </c>
      <c r="BT43" s="16">
        <v>228</v>
      </c>
      <c r="BU43" s="16"/>
      <c r="BV43" s="16"/>
      <c r="BW43" s="16"/>
      <c r="BX43" s="16"/>
      <c r="BY43" s="16"/>
      <c r="BZ43" s="16">
        <v>1</v>
      </c>
      <c r="CA43" s="16">
        <f t="shared" si="2"/>
        <v>14.285714285714285</v>
      </c>
      <c r="CB43" s="16">
        <v>1</v>
      </c>
      <c r="CC43" s="16">
        <v>7</v>
      </c>
      <c r="CD43" s="16">
        <v>7</v>
      </c>
      <c r="CE43" s="16"/>
      <c r="CF43" s="16"/>
      <c r="CG43" s="16"/>
      <c r="CH43" s="16"/>
    </row>
    <row r="44" spans="1:86" ht="15">
      <c r="A44" s="13">
        <v>42</v>
      </c>
      <c r="B44" s="12" t="s">
        <v>108</v>
      </c>
      <c r="C44" s="12"/>
      <c r="D44" s="12"/>
      <c r="E44" s="12"/>
      <c r="F44" s="12"/>
      <c r="G44" s="12"/>
      <c r="H44" s="12"/>
      <c r="I44" s="12"/>
      <c r="J44" s="16"/>
      <c r="K44" s="16"/>
      <c r="L44" s="38">
        <f t="shared" si="0"/>
        <v>11.581834806461444</v>
      </c>
      <c r="M44" s="16">
        <v>380</v>
      </c>
      <c r="N44" s="16">
        <v>3281</v>
      </c>
      <c r="O44" s="16"/>
      <c r="P44" s="3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106</v>
      </c>
      <c r="AO44" s="16"/>
      <c r="AP44" s="16">
        <v>1389</v>
      </c>
      <c r="AQ44" s="16"/>
      <c r="AR44" s="16"/>
      <c r="AS44" s="16"/>
      <c r="AT44" s="16"/>
      <c r="AU44" s="16"/>
      <c r="AV44" s="16"/>
      <c r="AW44" s="16"/>
      <c r="AX44" s="16"/>
      <c r="AY44" s="26"/>
      <c r="AZ44" s="16"/>
      <c r="BA44" s="16"/>
      <c r="BB44" s="16"/>
      <c r="BC44" s="16"/>
      <c r="BD44" s="16">
        <v>3</v>
      </c>
      <c r="BE44" s="16">
        <v>93</v>
      </c>
      <c r="BF44" s="16"/>
      <c r="BG44" s="16"/>
      <c r="BH44" s="16"/>
      <c r="BI44" s="16"/>
      <c r="BJ44" s="16"/>
      <c r="BK44" s="16"/>
      <c r="BL44" s="16">
        <v>3</v>
      </c>
      <c r="BM44" s="16"/>
      <c r="BN44" s="16">
        <v>0</v>
      </c>
      <c r="BO44" s="16"/>
      <c r="BP44" s="16"/>
      <c r="BQ44" s="16"/>
      <c r="BR44" s="39">
        <f t="shared" si="1"/>
        <v>55.55555555555556</v>
      </c>
      <c r="BS44" s="16">
        <v>90</v>
      </c>
      <c r="BT44" s="16">
        <v>162</v>
      </c>
      <c r="BU44" s="16"/>
      <c r="BV44" s="16"/>
      <c r="BW44" s="16"/>
      <c r="BX44" s="16"/>
      <c r="BY44" s="16"/>
      <c r="BZ44" s="16">
        <v>1</v>
      </c>
      <c r="CA44" s="16">
        <f t="shared" si="2"/>
        <v>33.33333333333333</v>
      </c>
      <c r="CB44" s="16">
        <v>1</v>
      </c>
      <c r="CC44" s="16">
        <v>3</v>
      </c>
      <c r="CD44" s="16">
        <v>3</v>
      </c>
      <c r="CE44" s="16"/>
      <c r="CF44" s="16"/>
      <c r="CG44" s="16"/>
      <c r="CH44" s="16"/>
    </row>
    <row r="45" spans="1:86" ht="15">
      <c r="A45" s="13">
        <v>43</v>
      </c>
      <c r="B45" s="37" t="s">
        <v>109</v>
      </c>
      <c r="C45" s="37"/>
      <c r="D45" s="37"/>
      <c r="E45" s="37"/>
      <c r="F45" s="37"/>
      <c r="G45" s="37"/>
      <c r="H45" s="37"/>
      <c r="I45" s="37"/>
      <c r="J45" s="16"/>
      <c r="K45" s="16"/>
      <c r="L45" s="38">
        <f t="shared" si="0"/>
        <v>50</v>
      </c>
      <c r="M45" s="16">
        <v>250</v>
      </c>
      <c r="N45" s="16">
        <v>500</v>
      </c>
      <c r="O45" s="16"/>
      <c r="P45" s="3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22</v>
      </c>
      <c r="AO45" s="16">
        <v>0</v>
      </c>
      <c r="AP45" s="16">
        <v>170</v>
      </c>
      <c r="AQ45" s="16"/>
      <c r="AR45" s="16"/>
      <c r="AS45" s="16"/>
      <c r="AT45" s="16"/>
      <c r="AU45" s="16"/>
      <c r="AV45" s="16"/>
      <c r="AW45" s="16"/>
      <c r="AX45" s="16"/>
      <c r="AY45" s="26"/>
      <c r="AZ45" s="16"/>
      <c r="BA45" s="16"/>
      <c r="BB45" s="16"/>
      <c r="BC45" s="16"/>
      <c r="BD45" s="16">
        <v>0</v>
      </c>
      <c r="BE45" s="16">
        <v>0</v>
      </c>
      <c r="BF45" s="16"/>
      <c r="BG45" s="16"/>
      <c r="BH45" s="16"/>
      <c r="BI45" s="16"/>
      <c r="BJ45" s="16"/>
      <c r="BK45" s="16"/>
      <c r="BL45" s="16">
        <v>1</v>
      </c>
      <c r="BM45" s="16"/>
      <c r="BN45" s="16">
        <v>1</v>
      </c>
      <c r="BO45" s="16"/>
      <c r="BP45" s="16"/>
      <c r="BQ45" s="16"/>
      <c r="BR45" s="43">
        <f t="shared" si="1"/>
        <v>45.714285714285715</v>
      </c>
      <c r="BS45" s="35">
        <v>16</v>
      </c>
      <c r="BT45" s="35">
        <v>35</v>
      </c>
      <c r="BU45" s="16"/>
      <c r="BV45" s="16"/>
      <c r="BW45" s="16"/>
      <c r="BX45" s="16"/>
      <c r="BY45" s="16"/>
      <c r="BZ45" s="16">
        <v>0</v>
      </c>
      <c r="CA45" s="16">
        <f t="shared" si="2"/>
        <v>0</v>
      </c>
      <c r="CB45" s="16">
        <v>0</v>
      </c>
      <c r="CC45" s="16">
        <v>0</v>
      </c>
      <c r="CD45" s="16">
        <v>1</v>
      </c>
      <c r="CE45" s="16"/>
      <c r="CF45" s="16"/>
      <c r="CG45" s="16"/>
      <c r="CH45" s="16"/>
    </row>
    <row r="46" spans="1:86" ht="15">
      <c r="A46" s="13"/>
      <c r="B46" s="16" t="s">
        <v>110</v>
      </c>
      <c r="C46" s="16"/>
      <c r="D46" s="16"/>
      <c r="E46" s="16"/>
      <c r="F46" s="16"/>
      <c r="G46" s="16"/>
      <c r="H46" s="16"/>
      <c r="I46" s="16"/>
      <c r="J46" s="16"/>
      <c r="K46" s="16"/>
      <c r="L46" s="38">
        <f t="shared" si="0"/>
        <v>20.718795736745196</v>
      </c>
      <c r="M46" s="16">
        <f aca="true" t="shared" si="3" ref="M46:AM46">SUM(M3:M45)</f>
        <v>70215.17</v>
      </c>
      <c r="N46" s="16">
        <f t="shared" si="3"/>
        <v>338896</v>
      </c>
      <c r="O46" s="16">
        <f t="shared" si="3"/>
        <v>0</v>
      </c>
      <c r="P46" s="31">
        <f t="shared" si="3"/>
        <v>0</v>
      </c>
      <c r="Q46" s="16">
        <f t="shared" si="3"/>
        <v>0</v>
      </c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 t="shared" si="3"/>
        <v>0</v>
      </c>
      <c r="W46" s="16">
        <f t="shared" si="3"/>
        <v>0</v>
      </c>
      <c r="X46" s="16">
        <f t="shared" si="3"/>
        <v>0</v>
      </c>
      <c r="Y46" s="16">
        <f t="shared" si="3"/>
        <v>0</v>
      </c>
      <c r="Z46" s="16">
        <f t="shared" si="3"/>
        <v>0</v>
      </c>
      <c r="AA46" s="16">
        <f t="shared" si="3"/>
        <v>0</v>
      </c>
      <c r="AB46" s="16">
        <f t="shared" si="3"/>
        <v>0</v>
      </c>
      <c r="AC46" s="16">
        <f t="shared" si="3"/>
        <v>0</v>
      </c>
      <c r="AD46" s="16">
        <f t="shared" si="3"/>
        <v>0</v>
      </c>
      <c r="AE46" s="16">
        <f t="shared" si="3"/>
        <v>0</v>
      </c>
      <c r="AF46" s="16">
        <f t="shared" si="3"/>
        <v>0</v>
      </c>
      <c r="AG46" s="16">
        <f t="shared" si="3"/>
        <v>0</v>
      </c>
      <c r="AH46" s="16">
        <f t="shared" si="3"/>
        <v>0</v>
      </c>
      <c r="AI46" s="16">
        <f t="shared" si="3"/>
        <v>0</v>
      </c>
      <c r="AJ46" s="16">
        <f t="shared" si="3"/>
        <v>0</v>
      </c>
      <c r="AK46" s="16">
        <f t="shared" si="3"/>
        <v>0</v>
      </c>
      <c r="AL46" s="16">
        <f t="shared" si="3"/>
        <v>0</v>
      </c>
      <c r="AM46" s="16">
        <f t="shared" si="3"/>
        <v>0</v>
      </c>
      <c r="AN46" s="16">
        <f>SUM(AN3:AN45)</f>
        <v>13060</v>
      </c>
      <c r="AO46" s="16">
        <f aca="true" t="shared" si="4" ref="AO46:CH46">SUM(AO3:AO45)</f>
        <v>256</v>
      </c>
      <c r="AP46" s="16">
        <f t="shared" si="4"/>
        <v>105481</v>
      </c>
      <c r="AQ46" s="16">
        <f t="shared" si="4"/>
        <v>0</v>
      </c>
      <c r="AR46" s="16">
        <f t="shared" si="4"/>
        <v>0</v>
      </c>
      <c r="AS46" s="16">
        <f t="shared" si="4"/>
        <v>0</v>
      </c>
      <c r="AT46" s="16">
        <f t="shared" si="4"/>
        <v>0</v>
      </c>
      <c r="AU46" s="16">
        <f t="shared" si="4"/>
        <v>0</v>
      </c>
      <c r="AV46" s="16">
        <f t="shared" si="4"/>
        <v>0</v>
      </c>
      <c r="AW46" s="16">
        <f t="shared" si="4"/>
        <v>0</v>
      </c>
      <c r="AX46" s="16">
        <f t="shared" si="4"/>
        <v>0</v>
      </c>
      <c r="AY46" s="16">
        <f t="shared" si="4"/>
        <v>0</v>
      </c>
      <c r="AZ46" s="16">
        <f t="shared" si="4"/>
        <v>0</v>
      </c>
      <c r="BA46" s="16">
        <f t="shared" si="4"/>
        <v>0</v>
      </c>
      <c r="BB46" s="16">
        <f t="shared" si="4"/>
        <v>0</v>
      </c>
      <c r="BC46" s="16">
        <f t="shared" si="4"/>
        <v>0</v>
      </c>
      <c r="BD46" s="16">
        <f t="shared" si="4"/>
        <v>2164</v>
      </c>
      <c r="BE46" s="16">
        <f t="shared" si="4"/>
        <v>10711</v>
      </c>
      <c r="BF46" s="16">
        <f t="shared" si="4"/>
        <v>0</v>
      </c>
      <c r="BG46" s="16">
        <f t="shared" si="4"/>
        <v>0</v>
      </c>
      <c r="BH46" s="16">
        <f t="shared" si="4"/>
        <v>0</v>
      </c>
      <c r="BI46" s="16">
        <f t="shared" si="4"/>
        <v>0</v>
      </c>
      <c r="BJ46" s="16">
        <f t="shared" si="4"/>
        <v>0</v>
      </c>
      <c r="BK46" s="16">
        <f t="shared" si="4"/>
        <v>0</v>
      </c>
      <c r="BL46" s="16">
        <f t="shared" si="4"/>
        <v>558</v>
      </c>
      <c r="BM46" s="16">
        <f t="shared" si="4"/>
        <v>0</v>
      </c>
      <c r="BN46" s="16">
        <f t="shared" si="4"/>
        <v>150</v>
      </c>
      <c r="BO46" s="16">
        <f t="shared" si="4"/>
        <v>0</v>
      </c>
      <c r="BP46" s="16">
        <f t="shared" si="4"/>
        <v>0</v>
      </c>
      <c r="BQ46" s="16">
        <f t="shared" si="4"/>
        <v>0</v>
      </c>
      <c r="BR46" s="39">
        <f>BS46/BT46*100</f>
        <v>50.39130651512885</v>
      </c>
      <c r="BS46" s="16">
        <f t="shared" si="4"/>
        <v>10109</v>
      </c>
      <c r="BT46" s="16">
        <f t="shared" si="4"/>
        <v>20061</v>
      </c>
      <c r="BU46" s="16">
        <f t="shared" si="4"/>
        <v>0</v>
      </c>
      <c r="BV46" s="16">
        <f t="shared" si="4"/>
        <v>0</v>
      </c>
      <c r="BW46" s="16">
        <f t="shared" si="4"/>
        <v>0</v>
      </c>
      <c r="BX46" s="16">
        <f t="shared" si="4"/>
        <v>0</v>
      </c>
      <c r="BY46" s="16">
        <f t="shared" si="4"/>
        <v>0</v>
      </c>
      <c r="BZ46" s="16">
        <f t="shared" si="4"/>
        <v>72</v>
      </c>
      <c r="CA46" s="16">
        <f t="shared" si="2"/>
        <v>7.282415630550622</v>
      </c>
      <c r="CB46" s="16">
        <f t="shared" si="4"/>
        <v>41</v>
      </c>
      <c r="CC46" s="16">
        <f t="shared" si="4"/>
        <v>289</v>
      </c>
      <c r="CD46" s="16">
        <f t="shared" si="4"/>
        <v>563</v>
      </c>
      <c r="CE46" s="16">
        <f t="shared" si="4"/>
        <v>0</v>
      </c>
      <c r="CF46" s="16">
        <f t="shared" si="4"/>
        <v>0</v>
      </c>
      <c r="CG46" s="16">
        <f t="shared" si="4"/>
        <v>0</v>
      </c>
      <c r="CH46" s="16">
        <f t="shared" si="4"/>
        <v>0</v>
      </c>
    </row>
    <row r="47" spans="1:57" ht="15">
      <c r="A47" s="14"/>
      <c r="BE47">
        <f>BD46/BE46*100</f>
        <v>20.20352908225189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6"/>
  <sheetViews>
    <sheetView zoomScalePageLayoutView="0" workbookViewId="0" topLeftCell="A1">
      <selection activeCell="A2" sqref="A2:A44"/>
    </sheetView>
  </sheetViews>
  <sheetFormatPr defaultColWidth="9.140625" defaultRowHeight="15"/>
  <cols>
    <col min="1" max="1" width="5.28125" style="15" customWidth="1"/>
    <col min="2" max="2" width="18.140625" style="0" customWidth="1"/>
    <col min="43" max="43" width="9.140625" style="2" customWidth="1"/>
  </cols>
  <sheetData>
    <row r="1" spans="1:77" s="1" customFormat="1" ht="46.5" customHeight="1">
      <c r="A1" s="3" t="s">
        <v>66</v>
      </c>
      <c r="B1" s="10" t="s">
        <v>65</v>
      </c>
      <c r="C1" s="3" t="s">
        <v>118</v>
      </c>
      <c r="D1" s="3"/>
      <c r="E1" s="27"/>
      <c r="F1" s="3"/>
      <c r="G1" s="3"/>
      <c r="H1" s="27"/>
      <c r="I1" s="4"/>
      <c r="J1" s="3"/>
      <c r="K1" s="4"/>
      <c r="L1" s="3"/>
      <c r="M1" s="4"/>
      <c r="N1" s="3"/>
      <c r="O1" s="3"/>
      <c r="P1" s="4"/>
      <c r="Q1" s="3"/>
      <c r="R1" s="4"/>
      <c r="S1" s="27"/>
      <c r="T1" s="4"/>
      <c r="U1" s="4"/>
      <c r="V1" s="3"/>
      <c r="W1" s="5"/>
      <c r="X1" s="3"/>
      <c r="Y1" s="3"/>
      <c r="Z1" s="3"/>
      <c r="AA1" s="3"/>
      <c r="AB1" s="3"/>
      <c r="AC1" s="3"/>
      <c r="AD1" s="6"/>
      <c r="AE1" s="7"/>
      <c r="AF1" s="7"/>
      <c r="AG1" s="3"/>
      <c r="AH1" s="3"/>
      <c r="AI1" s="3"/>
      <c r="AJ1" s="4"/>
      <c r="AK1" s="3"/>
      <c r="AL1" s="8"/>
      <c r="AM1" s="6"/>
      <c r="AN1" s="7"/>
      <c r="AO1" s="7"/>
      <c r="AP1" s="28"/>
      <c r="AQ1" s="5"/>
      <c r="AR1" s="5"/>
      <c r="AS1" s="5"/>
      <c r="AT1" s="9"/>
      <c r="AU1" s="3"/>
      <c r="AV1" s="3"/>
      <c r="AW1" s="3"/>
      <c r="AX1" s="5"/>
      <c r="AY1" s="5"/>
      <c r="AZ1" s="3"/>
      <c r="BA1" s="3"/>
      <c r="BB1" s="3"/>
      <c r="BC1" s="3"/>
      <c r="BD1" s="3"/>
      <c r="BE1" s="3"/>
      <c r="BF1" s="3"/>
      <c r="BG1" s="3"/>
      <c r="BH1" s="3"/>
      <c r="BI1" s="6"/>
      <c r="BJ1" s="3"/>
      <c r="BK1" s="3"/>
      <c r="BL1" s="3"/>
      <c r="BM1" s="3"/>
      <c r="BN1" s="3"/>
      <c r="BO1" s="3"/>
      <c r="BP1" s="3"/>
      <c r="BQ1" s="3"/>
      <c r="BR1" s="3"/>
      <c r="BS1" s="6"/>
      <c r="BT1" s="3"/>
      <c r="BU1" s="3"/>
      <c r="BV1" s="3"/>
      <c r="BW1" s="3"/>
      <c r="BX1" s="3"/>
      <c r="BY1" s="3"/>
    </row>
    <row r="2" spans="1:77" ht="15">
      <c r="A2" s="3">
        <v>1</v>
      </c>
      <c r="B2" s="11" t="s">
        <v>67</v>
      </c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8"/>
      <c r="AL2" s="16"/>
      <c r="AM2" s="16"/>
      <c r="AN2" s="16"/>
      <c r="AO2" s="16"/>
      <c r="AP2" s="16"/>
      <c r="AQ2" s="19"/>
      <c r="AR2" s="19"/>
      <c r="AS2" s="19"/>
      <c r="AT2" s="20"/>
      <c r="AU2" s="16"/>
      <c r="AV2" s="16"/>
      <c r="AW2" s="16"/>
      <c r="AX2" s="17"/>
      <c r="AY2" s="16"/>
      <c r="AZ2" s="16"/>
      <c r="BA2" s="16"/>
      <c r="BB2" s="16"/>
      <c r="BC2" s="17"/>
      <c r="BD2" s="16"/>
      <c r="BE2" s="16"/>
      <c r="BF2" s="21"/>
      <c r="BG2" s="16"/>
      <c r="BH2" s="16"/>
      <c r="BI2" s="22"/>
      <c r="BJ2" s="16"/>
      <c r="BK2" s="16"/>
      <c r="BL2" s="16"/>
      <c r="BM2" s="17"/>
      <c r="BN2" s="16"/>
      <c r="BO2" s="16"/>
      <c r="BP2" s="16"/>
      <c r="BQ2" s="16"/>
      <c r="BR2" s="23"/>
      <c r="BS2" s="16"/>
      <c r="BT2" s="16"/>
      <c r="BU2" s="16"/>
      <c r="BV2" s="16"/>
      <c r="BW2" s="16"/>
      <c r="BX2" s="16"/>
      <c r="BY2" s="16"/>
    </row>
    <row r="3" spans="1:77" ht="15">
      <c r="A3" s="13">
        <v>2</v>
      </c>
      <c r="B3" s="11" t="s">
        <v>68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9"/>
      <c r="AR3" s="16"/>
      <c r="AS3" s="16"/>
      <c r="AT3" s="16"/>
      <c r="AU3" s="16"/>
      <c r="AV3" s="16"/>
      <c r="AW3" s="16"/>
      <c r="AX3" s="23"/>
      <c r="AY3" s="16"/>
      <c r="AZ3" s="16"/>
      <c r="BA3" s="16"/>
      <c r="BB3" s="16"/>
      <c r="BC3" s="21"/>
      <c r="BD3" s="16"/>
      <c r="BE3" s="16"/>
      <c r="BF3" s="21"/>
      <c r="BG3" s="16"/>
      <c r="BH3" s="16"/>
      <c r="BI3" s="24"/>
      <c r="BJ3" s="16"/>
      <c r="BK3" s="16"/>
      <c r="BL3" s="16"/>
      <c r="BM3" s="17"/>
      <c r="BN3" s="16"/>
      <c r="BO3" s="16"/>
      <c r="BP3" s="16"/>
      <c r="BQ3" s="16"/>
      <c r="BR3" s="25"/>
      <c r="BS3" s="16"/>
      <c r="BT3" s="16"/>
      <c r="BU3" s="16"/>
      <c r="BV3" s="16"/>
      <c r="BW3" s="16"/>
      <c r="BX3" s="16"/>
      <c r="BY3" s="16"/>
    </row>
    <row r="4" spans="1:77" ht="15">
      <c r="A4" s="13">
        <v>3</v>
      </c>
      <c r="B4" s="11" t="s">
        <v>69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0"/>
      <c r="AR4" s="16"/>
      <c r="AS4" s="16"/>
      <c r="AT4" s="16"/>
      <c r="AU4" s="16"/>
      <c r="AV4" s="16"/>
      <c r="AW4" s="16"/>
      <c r="AX4" s="17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7"/>
      <c r="BN4" s="16"/>
      <c r="BO4" s="16"/>
      <c r="BP4" s="16"/>
      <c r="BQ4" s="16"/>
      <c r="BR4" s="25"/>
      <c r="BS4" s="16"/>
      <c r="BT4" s="16"/>
      <c r="BU4" s="16"/>
      <c r="BV4" s="16"/>
      <c r="BW4" s="16"/>
      <c r="BX4" s="16"/>
      <c r="BY4" s="16"/>
    </row>
    <row r="5" spans="1:77" ht="15">
      <c r="A5" s="13">
        <v>4</v>
      </c>
      <c r="B5" s="11" t="s">
        <v>70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26"/>
      <c r="AR5" s="16"/>
      <c r="AS5" s="16"/>
      <c r="AT5" s="16"/>
      <c r="AU5" s="16"/>
      <c r="AV5" s="16"/>
      <c r="AW5" s="16"/>
      <c r="AX5" s="17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25"/>
      <c r="BS5" s="16"/>
      <c r="BT5" s="16"/>
      <c r="BU5" s="16"/>
      <c r="BV5" s="16"/>
      <c r="BW5" s="16"/>
      <c r="BX5" s="16"/>
      <c r="BY5" s="16"/>
    </row>
    <row r="6" spans="1:77" ht="15">
      <c r="A6" s="13">
        <v>5</v>
      </c>
      <c r="B6" s="11" t="s">
        <v>71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6"/>
      <c r="AR6" s="16"/>
      <c r="AS6" s="16"/>
      <c r="AT6" s="16"/>
      <c r="AU6" s="16"/>
      <c r="AV6" s="16"/>
      <c r="AW6" s="16"/>
      <c r="AX6" s="25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7"/>
      <c r="BS6" s="16"/>
      <c r="BT6" s="16"/>
      <c r="BU6" s="16"/>
      <c r="BV6" s="16"/>
      <c r="BW6" s="16"/>
      <c r="BX6" s="16"/>
      <c r="BY6" s="16"/>
    </row>
    <row r="7" spans="1:77" ht="15">
      <c r="A7" s="13">
        <v>6</v>
      </c>
      <c r="B7" s="11" t="s">
        <v>72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26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</row>
    <row r="8" spans="1:77" ht="15">
      <c r="A8" s="13">
        <v>7</v>
      </c>
      <c r="B8" s="11" t="s">
        <v>73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2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ht="15">
      <c r="A9" s="13">
        <v>8</v>
      </c>
      <c r="B9" s="11" t="s">
        <v>74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2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ht="15">
      <c r="A10" s="13">
        <v>9</v>
      </c>
      <c r="B10" s="11" t="s">
        <v>75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ht="15">
      <c r="A11" s="13">
        <v>10</v>
      </c>
      <c r="B11" s="11" t="s">
        <v>76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ht="15">
      <c r="A12" s="13">
        <v>11</v>
      </c>
      <c r="B12" s="11" t="s">
        <v>77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ht="15">
      <c r="A13" s="13">
        <v>12</v>
      </c>
      <c r="B13" s="11" t="s">
        <v>78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5">
      <c r="A14" s="13">
        <v>13</v>
      </c>
      <c r="B14" s="11" t="s">
        <v>79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spans="1:77" ht="15">
      <c r="A15" s="13">
        <v>14</v>
      </c>
      <c r="B15" s="11" t="s">
        <v>80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2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</row>
    <row r="16" spans="1:77" ht="15">
      <c r="A16" s="13">
        <v>15</v>
      </c>
      <c r="B16" s="11" t="s">
        <v>81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2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ht="15">
      <c r="A17" s="13">
        <v>16</v>
      </c>
      <c r="B17" s="11" t="s">
        <v>82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5">
      <c r="A18" s="13">
        <v>17</v>
      </c>
      <c r="B18" s="11" t="s">
        <v>83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2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1:77" ht="15">
      <c r="A19" s="13">
        <v>18</v>
      </c>
      <c r="B19" s="11" t="s">
        <v>84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2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</row>
    <row r="20" spans="1:77" ht="15">
      <c r="A20" s="13">
        <v>19</v>
      </c>
      <c r="B20" s="11" t="s">
        <v>85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</row>
    <row r="21" spans="1:77" ht="15">
      <c r="A21" s="13">
        <v>20</v>
      </c>
      <c r="B21" s="11" t="s">
        <v>86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2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</row>
    <row r="22" spans="1:77" ht="15">
      <c r="A22" s="13">
        <v>21</v>
      </c>
      <c r="B22" s="11" t="s">
        <v>87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1:77" ht="15">
      <c r="A23" s="13">
        <v>22</v>
      </c>
      <c r="B23" s="11" t="s">
        <v>88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1:77" ht="15">
      <c r="A24" s="13">
        <v>23</v>
      </c>
      <c r="B24" s="11" t="s">
        <v>89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</row>
    <row r="25" spans="1:77" ht="15">
      <c r="A25" s="13">
        <v>24</v>
      </c>
      <c r="B25" s="11" t="s">
        <v>90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2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</row>
    <row r="26" spans="1:77" ht="15">
      <c r="A26" s="13">
        <v>25</v>
      </c>
      <c r="B26" s="11" t="s">
        <v>91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1:77" ht="15">
      <c r="A27" s="13">
        <v>26</v>
      </c>
      <c r="B27" s="11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2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1:77" ht="15">
      <c r="A28" s="13">
        <v>27</v>
      </c>
      <c r="B28" s="11" t="s">
        <v>93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1:77" ht="15">
      <c r="A29" s="13">
        <v>28</v>
      </c>
      <c r="B29" s="11" t="s">
        <v>94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1:77" ht="15">
      <c r="A30" s="13">
        <v>29</v>
      </c>
      <c r="B30" s="11" t="s">
        <v>95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1:77" ht="15">
      <c r="A31" s="13">
        <v>30</v>
      </c>
      <c r="B31" s="11" t="s">
        <v>96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  <row r="32" spans="1:77" ht="15">
      <c r="A32" s="13">
        <v>31</v>
      </c>
      <c r="B32" s="11" t="s">
        <v>97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2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</row>
    <row r="33" spans="1:77" ht="15">
      <c r="A33" s="13">
        <v>32</v>
      </c>
      <c r="B33" s="11" t="s">
        <v>98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2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</row>
    <row r="34" spans="1:77" ht="15">
      <c r="A34" s="13">
        <v>33</v>
      </c>
      <c r="B34" s="11" t="s">
        <v>99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</row>
    <row r="35" spans="1:77" ht="15">
      <c r="A35" s="13">
        <v>34</v>
      </c>
      <c r="B35" s="11" t="s">
        <v>100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</row>
    <row r="36" spans="1:77" ht="15">
      <c r="A36" s="13">
        <v>35</v>
      </c>
      <c r="B36" s="11" t="s">
        <v>101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</row>
    <row r="37" spans="1:77" ht="15">
      <c r="A37" s="13">
        <v>36</v>
      </c>
      <c r="B37" s="11" t="s">
        <v>102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</row>
    <row r="38" spans="1:77" ht="15">
      <c r="A38" s="13">
        <v>37</v>
      </c>
      <c r="B38" s="11" t="s">
        <v>103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2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1:77" ht="15">
      <c r="A39" s="13">
        <v>38</v>
      </c>
      <c r="B39" s="11" t="s">
        <v>104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2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</row>
    <row r="40" spans="1:77" ht="15">
      <c r="A40" s="13">
        <v>39</v>
      </c>
      <c r="B40" s="11" t="s">
        <v>105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</row>
    <row r="41" spans="1:77" ht="15">
      <c r="A41" s="13">
        <v>40</v>
      </c>
      <c r="B41" s="11" t="s">
        <v>106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</row>
    <row r="42" spans="1:77" ht="15">
      <c r="A42" s="13">
        <v>41</v>
      </c>
      <c r="B42" s="11" t="s">
        <v>107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2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</row>
    <row r="43" spans="1:77" ht="15">
      <c r="A43" s="13">
        <v>42</v>
      </c>
      <c r="B43" s="12" t="s">
        <v>108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2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</row>
    <row r="44" spans="1:77" ht="15">
      <c r="A44" s="13">
        <v>43</v>
      </c>
      <c r="B44" s="12" t="s">
        <v>109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2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</row>
    <row r="45" spans="1:77" ht="15">
      <c r="A45" s="13"/>
      <c r="B45" s="16" t="s">
        <v>110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2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</row>
    <row r="46" ht="15">
      <c r="A46" s="1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5"/>
  <sheetViews>
    <sheetView zoomScalePageLayoutView="0" workbookViewId="0" topLeftCell="A16">
      <selection activeCell="C17" sqref="C17"/>
    </sheetView>
  </sheetViews>
  <sheetFormatPr defaultColWidth="9.140625" defaultRowHeight="15"/>
  <cols>
    <col min="2" max="2" width="16.57421875" style="0" customWidth="1"/>
    <col min="3" max="3" width="10.140625" style="0" bestFit="1" customWidth="1"/>
    <col min="6" max="6" width="10.140625" style="0" bestFit="1" customWidth="1"/>
    <col min="7" max="7" width="4.7109375" style="0" customWidth="1"/>
  </cols>
  <sheetData>
    <row r="1" spans="2:7" ht="15">
      <c r="B1" s="16"/>
      <c r="C1" s="16" t="s">
        <v>122</v>
      </c>
      <c r="D1" s="16" t="s">
        <v>123</v>
      </c>
      <c r="E1" s="16" t="s">
        <v>131</v>
      </c>
      <c r="F1" s="16"/>
      <c r="G1" s="16"/>
    </row>
    <row r="2" spans="2:7" ht="15">
      <c r="B2" s="11" t="s">
        <v>67</v>
      </c>
      <c r="C2" s="40">
        <v>40767</v>
      </c>
      <c r="D2" s="16">
        <v>120</v>
      </c>
      <c r="E2" s="42" t="s">
        <v>132</v>
      </c>
      <c r="F2" s="16"/>
      <c r="G2" s="16"/>
    </row>
    <row r="3" spans="2:7" ht="15">
      <c r="B3" s="11" t="s">
        <v>68</v>
      </c>
      <c r="C3" s="40">
        <v>40767</v>
      </c>
      <c r="D3" s="16">
        <v>210</v>
      </c>
      <c r="E3" s="42" t="s">
        <v>132</v>
      </c>
      <c r="F3" s="16"/>
      <c r="G3" s="16"/>
    </row>
    <row r="4" spans="2:7" ht="15">
      <c r="B4" s="37" t="s">
        <v>69</v>
      </c>
      <c r="C4" s="16"/>
      <c r="D4" s="16"/>
      <c r="E4" s="42" t="s">
        <v>132</v>
      </c>
      <c r="F4" s="16"/>
      <c r="G4" s="16"/>
    </row>
    <row r="5" spans="2:7" ht="15">
      <c r="B5" s="37" t="s">
        <v>70</v>
      </c>
      <c r="C5" s="16"/>
      <c r="D5" s="16"/>
      <c r="E5" s="16"/>
      <c r="F5" s="16"/>
      <c r="G5" s="16"/>
    </row>
    <row r="6" spans="2:7" ht="15">
      <c r="B6" s="11" t="s">
        <v>71</v>
      </c>
      <c r="C6" s="40">
        <v>40764</v>
      </c>
      <c r="D6" s="41" t="s">
        <v>130</v>
      </c>
      <c r="E6" s="42" t="s">
        <v>132</v>
      </c>
      <c r="F6" s="16"/>
      <c r="G6" s="16"/>
    </row>
    <row r="7" spans="2:7" ht="15">
      <c r="B7" s="11" t="s">
        <v>72</v>
      </c>
      <c r="C7" s="40">
        <v>40766</v>
      </c>
      <c r="D7" s="16">
        <v>205</v>
      </c>
      <c r="E7" s="42" t="s">
        <v>132</v>
      </c>
      <c r="F7" s="16"/>
      <c r="G7" s="16"/>
    </row>
    <row r="8" spans="2:7" ht="15">
      <c r="B8" s="11" t="s">
        <v>73</v>
      </c>
      <c r="C8" s="16"/>
      <c r="D8" s="16"/>
      <c r="E8" s="42" t="s">
        <v>132</v>
      </c>
      <c r="F8" s="40">
        <v>40753</v>
      </c>
      <c r="G8" s="16">
        <v>421</v>
      </c>
    </row>
    <row r="9" spans="2:7" ht="15">
      <c r="B9" s="11" t="s">
        <v>74</v>
      </c>
      <c r="C9" s="40">
        <v>40750</v>
      </c>
      <c r="D9" s="16">
        <v>345</v>
      </c>
      <c r="E9" s="16"/>
      <c r="F9" s="16"/>
      <c r="G9" s="16"/>
    </row>
    <row r="10" spans="2:7" ht="15">
      <c r="B10" s="11" t="s">
        <v>75</v>
      </c>
      <c r="C10" s="40">
        <v>40770</v>
      </c>
      <c r="D10" s="41" t="s">
        <v>127</v>
      </c>
      <c r="E10" s="42" t="s">
        <v>132</v>
      </c>
      <c r="F10" s="16"/>
      <c r="G10" s="16"/>
    </row>
    <row r="11" spans="2:7" ht="15">
      <c r="B11" s="11" t="s">
        <v>76</v>
      </c>
      <c r="C11" s="16"/>
      <c r="D11" s="16"/>
      <c r="E11" s="16"/>
      <c r="F11" s="16"/>
      <c r="G11" s="16"/>
    </row>
    <row r="12" spans="2:7" ht="15">
      <c r="B12" s="11" t="s">
        <v>77</v>
      </c>
      <c r="C12" s="16"/>
      <c r="D12" s="16"/>
      <c r="E12" s="16"/>
      <c r="F12" s="16"/>
      <c r="G12" s="16"/>
    </row>
    <row r="13" spans="2:7" ht="15">
      <c r="B13" s="11" t="s">
        <v>78</v>
      </c>
      <c r="C13" s="16"/>
      <c r="D13" s="16"/>
      <c r="E13" s="16"/>
      <c r="F13" s="16"/>
      <c r="G13" s="16"/>
    </row>
    <row r="14" spans="2:7" ht="15">
      <c r="B14" s="11" t="s">
        <v>79</v>
      </c>
      <c r="C14" s="16"/>
      <c r="D14" s="16"/>
      <c r="E14" s="16"/>
      <c r="F14" s="16"/>
      <c r="G14" s="16"/>
    </row>
    <row r="15" spans="2:7" ht="15">
      <c r="B15" s="11" t="s">
        <v>80</v>
      </c>
      <c r="C15" s="16"/>
      <c r="D15" s="16"/>
      <c r="E15" s="16"/>
      <c r="F15" s="16"/>
      <c r="G15" s="16"/>
    </row>
    <row r="16" spans="2:7" ht="15">
      <c r="B16" s="11" t="s">
        <v>81</v>
      </c>
      <c r="C16" s="16"/>
      <c r="D16" s="16"/>
      <c r="E16" s="42" t="s">
        <v>132</v>
      </c>
      <c r="F16" s="16"/>
      <c r="G16" s="16"/>
    </row>
    <row r="17" spans="2:7" ht="15">
      <c r="B17" s="11" t="s">
        <v>82</v>
      </c>
      <c r="C17" s="16"/>
      <c r="D17" s="16"/>
      <c r="E17" s="16"/>
      <c r="F17" s="16"/>
      <c r="G17" s="16"/>
    </row>
    <row r="18" spans="2:7" ht="15">
      <c r="B18" s="11" t="s">
        <v>83</v>
      </c>
      <c r="C18" s="40">
        <v>40756</v>
      </c>
      <c r="D18" s="16">
        <v>211</v>
      </c>
      <c r="E18" s="16"/>
      <c r="F18" s="16"/>
      <c r="G18" s="16"/>
    </row>
    <row r="19" spans="2:7" ht="15">
      <c r="B19" s="11" t="s">
        <v>84</v>
      </c>
      <c r="C19" s="16"/>
      <c r="D19" s="16"/>
      <c r="E19" s="42" t="s">
        <v>132</v>
      </c>
      <c r="F19" s="16"/>
      <c r="G19" s="16"/>
    </row>
    <row r="20" spans="2:7" ht="15">
      <c r="B20" s="37" t="s">
        <v>85</v>
      </c>
      <c r="C20" s="16"/>
      <c r="D20" s="16"/>
      <c r="E20" s="42" t="s">
        <v>132</v>
      </c>
      <c r="F20" s="16"/>
      <c r="G20" s="16"/>
    </row>
    <row r="21" spans="2:7" ht="15">
      <c r="B21" s="11" t="s">
        <v>86</v>
      </c>
      <c r="C21" s="40">
        <v>40756</v>
      </c>
      <c r="D21" s="16">
        <v>663</v>
      </c>
      <c r="E21" s="42" t="s">
        <v>132</v>
      </c>
      <c r="F21" s="16"/>
      <c r="G21" s="16"/>
    </row>
    <row r="22" spans="2:7" ht="15">
      <c r="B22" s="11" t="s">
        <v>87</v>
      </c>
      <c r="C22" s="16"/>
      <c r="D22" s="16"/>
      <c r="E22" s="16"/>
      <c r="F22" s="16"/>
      <c r="G22" s="16"/>
    </row>
    <row r="23" spans="2:7" ht="15">
      <c r="B23" s="37" t="s">
        <v>88</v>
      </c>
      <c r="C23" s="16"/>
      <c r="D23" s="16"/>
      <c r="E23" s="16"/>
      <c r="F23" s="16"/>
      <c r="G23" s="16"/>
    </row>
    <row r="24" spans="2:7" ht="15">
      <c r="B24" s="11" t="s">
        <v>89</v>
      </c>
      <c r="C24" s="16"/>
      <c r="D24" s="16"/>
      <c r="E24" s="16"/>
      <c r="F24" s="16"/>
      <c r="G24" s="16"/>
    </row>
    <row r="25" spans="2:7" ht="15">
      <c r="B25" s="11" t="s">
        <v>90</v>
      </c>
      <c r="C25" s="40">
        <v>40763</v>
      </c>
      <c r="D25" s="16">
        <v>145</v>
      </c>
      <c r="E25" s="16"/>
      <c r="F25" s="16"/>
      <c r="G25" s="16"/>
    </row>
    <row r="26" spans="2:7" ht="15">
      <c r="B26" s="11" t="s">
        <v>91</v>
      </c>
      <c r="C26" s="16"/>
      <c r="D26" s="16"/>
      <c r="E26" s="16"/>
      <c r="F26" s="16"/>
      <c r="G26" s="16"/>
    </row>
    <row r="27" spans="2:7" ht="15">
      <c r="B27" s="11" t="s">
        <v>92</v>
      </c>
      <c r="C27" s="40">
        <v>40757</v>
      </c>
      <c r="D27" s="41" t="s">
        <v>124</v>
      </c>
      <c r="E27" s="16"/>
      <c r="F27" s="16"/>
      <c r="G27" s="16"/>
    </row>
    <row r="28" spans="2:7" ht="15">
      <c r="B28" s="37" t="s">
        <v>93</v>
      </c>
      <c r="C28" s="16"/>
      <c r="D28" s="16"/>
      <c r="E28" s="42" t="s">
        <v>132</v>
      </c>
      <c r="F28" s="16"/>
      <c r="G28" s="16"/>
    </row>
    <row r="29" spans="2:7" ht="15">
      <c r="B29" s="33" t="s">
        <v>94</v>
      </c>
      <c r="C29" s="16"/>
      <c r="D29" s="16"/>
      <c r="E29" s="42" t="s">
        <v>132</v>
      </c>
      <c r="F29" s="16"/>
      <c r="G29" s="16"/>
    </row>
    <row r="30" spans="2:7" ht="15">
      <c r="B30" s="11" t="s">
        <v>95</v>
      </c>
      <c r="C30" s="40">
        <v>40758</v>
      </c>
      <c r="D30" s="16">
        <v>696</v>
      </c>
      <c r="E30" s="16"/>
      <c r="F30" s="16"/>
      <c r="G30" s="16"/>
    </row>
    <row r="31" spans="2:7" ht="15">
      <c r="B31" s="37" t="s">
        <v>96</v>
      </c>
      <c r="C31" s="16"/>
      <c r="D31" s="16"/>
      <c r="E31" s="16"/>
      <c r="F31" s="16"/>
      <c r="G31" s="16"/>
    </row>
    <row r="32" spans="2:7" ht="15">
      <c r="B32" s="11" t="s">
        <v>97</v>
      </c>
      <c r="C32" s="40">
        <v>40752</v>
      </c>
      <c r="D32" s="41" t="s">
        <v>129</v>
      </c>
      <c r="E32" s="42" t="s">
        <v>132</v>
      </c>
      <c r="F32" s="16"/>
      <c r="G32" s="16"/>
    </row>
    <row r="33" spans="2:7" ht="15">
      <c r="B33" s="11" t="s">
        <v>98</v>
      </c>
      <c r="C33" s="16"/>
      <c r="D33" s="16"/>
      <c r="E33" s="16"/>
      <c r="F33" s="16"/>
      <c r="G33" s="16"/>
    </row>
    <row r="34" spans="2:7" ht="15">
      <c r="B34" s="11" t="s">
        <v>99</v>
      </c>
      <c r="C34" s="40">
        <v>40777</v>
      </c>
      <c r="D34" s="16">
        <v>227</v>
      </c>
      <c r="E34" s="16"/>
      <c r="F34" s="16"/>
      <c r="G34" s="16"/>
    </row>
    <row r="35" spans="2:7" ht="15">
      <c r="B35" s="11" t="s">
        <v>100</v>
      </c>
      <c r="C35" s="16"/>
      <c r="D35" s="16"/>
      <c r="E35" s="16"/>
      <c r="F35" s="16"/>
      <c r="G35" s="16"/>
    </row>
    <row r="36" spans="2:7" ht="15">
      <c r="B36" s="37" t="s">
        <v>101</v>
      </c>
      <c r="C36" s="40">
        <v>40767</v>
      </c>
      <c r="D36" s="41" t="s">
        <v>125</v>
      </c>
      <c r="E36" s="42" t="s">
        <v>132</v>
      </c>
      <c r="F36" s="16"/>
      <c r="G36" s="16"/>
    </row>
    <row r="37" spans="2:7" ht="15">
      <c r="B37" s="11" t="s">
        <v>102</v>
      </c>
      <c r="C37" s="40">
        <v>40763</v>
      </c>
      <c r="D37" s="41" t="s">
        <v>126</v>
      </c>
      <c r="E37" s="16"/>
      <c r="F37" s="16"/>
      <c r="G37" s="16"/>
    </row>
    <row r="38" spans="2:7" ht="15">
      <c r="B38" s="11" t="s">
        <v>103</v>
      </c>
      <c r="C38" s="16"/>
      <c r="D38" s="41"/>
      <c r="E38" s="42" t="s">
        <v>132</v>
      </c>
      <c r="F38" s="16"/>
      <c r="G38" s="16"/>
    </row>
    <row r="39" spans="2:7" ht="15">
      <c r="B39" s="11" t="s">
        <v>104</v>
      </c>
      <c r="C39" s="16"/>
      <c r="D39" s="41"/>
      <c r="E39" s="42" t="s">
        <v>132</v>
      </c>
      <c r="F39" s="40">
        <v>40756</v>
      </c>
      <c r="G39" s="16">
        <v>350</v>
      </c>
    </row>
    <row r="40" spans="2:7" ht="15">
      <c r="B40" s="11" t="s">
        <v>105</v>
      </c>
      <c r="C40" s="40">
        <v>40744</v>
      </c>
      <c r="D40" s="41" t="s">
        <v>128</v>
      </c>
      <c r="E40" s="42" t="s">
        <v>132</v>
      </c>
      <c r="F40" s="16"/>
      <c r="G40" s="16"/>
    </row>
    <row r="41" spans="2:7" ht="15">
      <c r="B41" s="11" t="s">
        <v>106</v>
      </c>
      <c r="C41" s="16"/>
      <c r="D41" s="16"/>
      <c r="E41" s="16"/>
      <c r="F41" s="16"/>
      <c r="G41" s="16"/>
    </row>
    <row r="42" spans="2:7" ht="15">
      <c r="B42" s="11" t="s">
        <v>107</v>
      </c>
      <c r="C42" s="40">
        <v>40764</v>
      </c>
      <c r="D42" s="16">
        <v>85</v>
      </c>
      <c r="E42" s="42" t="s">
        <v>132</v>
      </c>
      <c r="F42" s="16"/>
      <c r="G42" s="16"/>
    </row>
    <row r="43" spans="2:7" ht="15">
      <c r="B43" s="12" t="s">
        <v>108</v>
      </c>
      <c r="C43" s="16"/>
      <c r="D43" s="16"/>
      <c r="E43" s="42" t="s">
        <v>132</v>
      </c>
      <c r="F43" s="16"/>
      <c r="G43" s="16"/>
    </row>
    <row r="44" spans="2:7" ht="15">
      <c r="B44" s="33" t="s">
        <v>109</v>
      </c>
      <c r="C44" s="40">
        <v>40765</v>
      </c>
      <c r="D44" s="16">
        <v>65</v>
      </c>
      <c r="E44" s="16"/>
      <c r="F44" s="16"/>
      <c r="G44" s="16"/>
    </row>
    <row r="45" spans="2:7" ht="15">
      <c r="B45" s="16" t="s">
        <v>110</v>
      </c>
      <c r="C45" s="16"/>
      <c r="D45" s="16"/>
      <c r="E45" s="16"/>
      <c r="F45" s="16"/>
      <c r="G45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49">
      <selection activeCell="F68" sqref="F68"/>
    </sheetView>
  </sheetViews>
  <sheetFormatPr defaultColWidth="9.140625" defaultRowHeight="15"/>
  <cols>
    <col min="1" max="1" width="5.57421875" style="59" customWidth="1"/>
    <col min="2" max="2" width="66.140625" style="74" customWidth="1"/>
    <col min="3" max="3" width="9.140625" style="56" customWidth="1"/>
    <col min="4" max="4" width="9.28125" style="56" customWidth="1"/>
    <col min="5" max="5" width="9.140625" style="56" customWidth="1"/>
    <col min="6" max="6" width="24.00390625" style="56" customWidth="1"/>
  </cols>
  <sheetData>
    <row r="1" spans="2:5" ht="48" customHeight="1">
      <c r="B1" s="90" t="s">
        <v>212</v>
      </c>
      <c r="C1" s="90"/>
      <c r="D1" s="90"/>
      <c r="E1" s="57"/>
    </row>
    <row r="2" spans="2:6" ht="19.5" customHeight="1">
      <c r="B2" s="82" t="s">
        <v>201</v>
      </c>
      <c r="C2" s="83"/>
      <c r="D2" s="83"/>
      <c r="E2" s="83"/>
      <c r="F2" s="83"/>
    </row>
    <row r="3" spans="1:6" ht="15">
      <c r="A3" s="88" t="s">
        <v>66</v>
      </c>
      <c r="B3" s="91" t="s">
        <v>193</v>
      </c>
      <c r="C3" s="86" t="s">
        <v>183</v>
      </c>
      <c r="D3" s="86" t="s">
        <v>210</v>
      </c>
      <c r="E3" s="86" t="s">
        <v>211</v>
      </c>
      <c r="F3" s="86" t="s">
        <v>184</v>
      </c>
    </row>
    <row r="4" spans="1:6" ht="27" customHeight="1">
      <c r="A4" s="89"/>
      <c r="B4" s="92"/>
      <c r="C4" s="93"/>
      <c r="D4" s="87"/>
      <c r="E4" s="87"/>
      <c r="F4" s="93"/>
    </row>
    <row r="5" spans="1:6" ht="15">
      <c r="A5" s="76" t="s">
        <v>182</v>
      </c>
      <c r="B5" s="77"/>
      <c r="C5" s="77"/>
      <c r="D5" s="77"/>
      <c r="E5" s="77"/>
      <c r="F5" s="78"/>
    </row>
    <row r="6" spans="1:6" s="55" customFormat="1" ht="195">
      <c r="A6" s="60">
        <v>1</v>
      </c>
      <c r="B6" s="68" t="s">
        <v>205</v>
      </c>
      <c r="C6" s="58" t="s">
        <v>185</v>
      </c>
      <c r="D6" s="58" t="s">
        <v>213</v>
      </c>
      <c r="E6" s="58" t="s">
        <v>213</v>
      </c>
      <c r="F6" s="75" t="s">
        <v>214</v>
      </c>
    </row>
    <row r="7" spans="1:6" s="55" customFormat="1" ht="30">
      <c r="A7" s="61">
        <v>2</v>
      </c>
      <c r="B7" s="68" t="s">
        <v>187</v>
      </c>
      <c r="C7" s="58" t="s">
        <v>159</v>
      </c>
      <c r="D7" s="58">
        <v>14272.8</v>
      </c>
      <c r="E7" s="75">
        <v>14924.03</v>
      </c>
      <c r="F7" s="58"/>
    </row>
    <row r="8" spans="1:6" s="55" customFormat="1" ht="45">
      <c r="A8" s="61">
        <v>3</v>
      </c>
      <c r="B8" s="69" t="s">
        <v>204</v>
      </c>
      <c r="C8" s="58" t="s">
        <v>188</v>
      </c>
      <c r="D8" s="58">
        <v>10</v>
      </c>
      <c r="E8" s="58">
        <v>10.5</v>
      </c>
      <c r="F8" s="58"/>
    </row>
    <row r="9" spans="1:6" s="55" customFormat="1" ht="15">
      <c r="A9" s="62">
        <v>4</v>
      </c>
      <c r="B9" s="70" t="s">
        <v>206</v>
      </c>
      <c r="C9" s="63" t="s">
        <v>188</v>
      </c>
      <c r="D9" s="58">
        <v>25.7</v>
      </c>
      <c r="E9" s="58">
        <v>25.7</v>
      </c>
      <c r="F9" s="58"/>
    </row>
    <row r="10" spans="1:6" s="55" customFormat="1" ht="15">
      <c r="A10" s="62">
        <v>5</v>
      </c>
      <c r="B10" s="70" t="s">
        <v>189</v>
      </c>
      <c r="C10" s="63" t="s">
        <v>188</v>
      </c>
      <c r="D10" s="58">
        <v>0</v>
      </c>
      <c r="E10" s="58">
        <v>0</v>
      </c>
      <c r="F10" s="58"/>
    </row>
    <row r="11" spans="1:6" s="55" customFormat="1" ht="15">
      <c r="A11" s="62">
        <v>6</v>
      </c>
      <c r="B11" s="71" t="s">
        <v>190</v>
      </c>
      <c r="C11" s="63" t="s">
        <v>188</v>
      </c>
      <c r="D11" s="58">
        <v>0</v>
      </c>
      <c r="E11" s="58">
        <v>0</v>
      </c>
      <c r="F11" s="58"/>
    </row>
    <row r="12" spans="1:6" s="55" customFormat="1" ht="60">
      <c r="A12" s="62">
        <v>7</v>
      </c>
      <c r="B12" s="70" t="s">
        <v>207</v>
      </c>
      <c r="C12" s="63" t="s">
        <v>188</v>
      </c>
      <c r="D12" s="58">
        <v>11.8</v>
      </c>
      <c r="E12" s="58">
        <v>12.6</v>
      </c>
      <c r="F12" s="58"/>
    </row>
    <row r="13" spans="1:6" s="55" customFormat="1" ht="45">
      <c r="A13" s="62">
        <v>8</v>
      </c>
      <c r="B13" s="70" t="s">
        <v>202</v>
      </c>
      <c r="C13" s="63" t="s">
        <v>188</v>
      </c>
      <c r="D13" s="58">
        <v>5</v>
      </c>
      <c r="E13" s="58">
        <v>5</v>
      </c>
      <c r="F13" s="58"/>
    </row>
    <row r="14" spans="1:6" s="55" customFormat="1" ht="75">
      <c r="A14" s="62">
        <v>9</v>
      </c>
      <c r="B14" s="70" t="s">
        <v>203</v>
      </c>
      <c r="C14" s="63" t="s">
        <v>188</v>
      </c>
      <c r="D14" s="58">
        <v>19</v>
      </c>
      <c r="E14" s="58">
        <v>24</v>
      </c>
      <c r="F14" s="58"/>
    </row>
    <row r="15" spans="1:6" s="55" customFormat="1" ht="45">
      <c r="A15" s="62">
        <v>10</v>
      </c>
      <c r="B15" s="70" t="s">
        <v>191</v>
      </c>
      <c r="C15" s="63" t="s">
        <v>188</v>
      </c>
      <c r="D15" s="58">
        <v>10</v>
      </c>
      <c r="E15" s="58">
        <v>10</v>
      </c>
      <c r="F15" s="58"/>
    </row>
    <row r="16" spans="1:6" s="55" customFormat="1" ht="45">
      <c r="A16" s="64">
        <v>11</v>
      </c>
      <c r="B16" s="71" t="s">
        <v>192</v>
      </c>
      <c r="C16" s="63" t="s">
        <v>188</v>
      </c>
      <c r="D16" s="65">
        <v>100</v>
      </c>
      <c r="E16" s="65">
        <v>100</v>
      </c>
      <c r="F16" s="65"/>
    </row>
    <row r="17" spans="1:6" s="55" customFormat="1" ht="15">
      <c r="A17" s="79" t="s">
        <v>194</v>
      </c>
      <c r="B17" s="80"/>
      <c r="C17" s="80"/>
      <c r="D17" s="80"/>
      <c r="E17" s="80"/>
      <c r="F17" s="81"/>
    </row>
    <row r="18" spans="1:6" ht="30">
      <c r="A18" s="66">
        <v>9</v>
      </c>
      <c r="B18" s="72" t="s">
        <v>178</v>
      </c>
      <c r="C18" s="67" t="s">
        <v>160</v>
      </c>
      <c r="D18" s="67">
        <v>10</v>
      </c>
      <c r="E18" s="67">
        <v>10</v>
      </c>
      <c r="F18" s="67"/>
    </row>
    <row r="19" spans="1:6" ht="15">
      <c r="A19" s="61">
        <v>10</v>
      </c>
      <c r="B19" s="68" t="s">
        <v>133</v>
      </c>
      <c r="C19" s="58" t="s">
        <v>151</v>
      </c>
      <c r="D19" s="58">
        <v>206</v>
      </c>
      <c r="E19" s="58">
        <v>223</v>
      </c>
      <c r="F19" s="58"/>
    </row>
    <row r="20" spans="1:6" ht="15">
      <c r="A20" s="61"/>
      <c r="B20" s="68" t="s">
        <v>135</v>
      </c>
      <c r="C20" s="58"/>
      <c r="D20" s="58"/>
      <c r="E20" s="58"/>
      <c r="F20" s="58"/>
    </row>
    <row r="21" spans="1:6" ht="15">
      <c r="A21" s="61">
        <v>11</v>
      </c>
      <c r="B21" s="73" t="s">
        <v>153</v>
      </c>
      <c r="C21" s="58" t="s">
        <v>151</v>
      </c>
      <c r="D21" s="58">
        <v>13</v>
      </c>
      <c r="E21" s="58">
        <v>13</v>
      </c>
      <c r="F21" s="58"/>
    </row>
    <row r="22" spans="1:6" ht="60">
      <c r="A22" s="61">
        <v>12</v>
      </c>
      <c r="B22" s="73" t="s">
        <v>155</v>
      </c>
      <c r="C22" s="58" t="s">
        <v>151</v>
      </c>
      <c r="D22" s="58">
        <v>101</v>
      </c>
      <c r="E22" s="58">
        <v>92</v>
      </c>
      <c r="F22" s="75" t="s">
        <v>215</v>
      </c>
    </row>
    <row r="23" spans="1:6" ht="15">
      <c r="A23" s="61">
        <v>13</v>
      </c>
      <c r="B23" s="73" t="s">
        <v>152</v>
      </c>
      <c r="C23" s="58" t="s">
        <v>151</v>
      </c>
      <c r="D23" s="58">
        <v>27</v>
      </c>
      <c r="E23" s="58">
        <v>27</v>
      </c>
      <c r="F23" s="58"/>
    </row>
    <row r="24" spans="1:6" ht="30">
      <c r="A24" s="61">
        <v>14</v>
      </c>
      <c r="B24" s="73" t="s">
        <v>154</v>
      </c>
      <c r="C24" s="58" t="s">
        <v>151</v>
      </c>
      <c r="D24" s="58">
        <v>92</v>
      </c>
      <c r="E24" s="58">
        <v>118</v>
      </c>
      <c r="F24" s="75" t="s">
        <v>216</v>
      </c>
    </row>
    <row r="25" spans="1:6" ht="15">
      <c r="A25" s="61">
        <v>15</v>
      </c>
      <c r="B25" s="68" t="s">
        <v>156</v>
      </c>
      <c r="C25" s="58" t="s">
        <v>151</v>
      </c>
      <c r="D25" s="58">
        <v>773</v>
      </c>
      <c r="E25" s="58">
        <v>761</v>
      </c>
      <c r="F25" s="58"/>
    </row>
    <row r="26" spans="1:6" ht="15">
      <c r="A26" s="61">
        <v>16</v>
      </c>
      <c r="B26" s="68" t="s">
        <v>157</v>
      </c>
      <c r="C26" s="58" t="s">
        <v>151</v>
      </c>
      <c r="D26" s="58">
        <v>303</v>
      </c>
      <c r="E26" s="58">
        <v>307</v>
      </c>
      <c r="F26" s="58"/>
    </row>
    <row r="27" spans="1:6" ht="15">
      <c r="A27" s="61">
        <v>17</v>
      </c>
      <c r="B27" s="68" t="s">
        <v>195</v>
      </c>
      <c r="C27" s="58" t="s">
        <v>151</v>
      </c>
      <c r="D27" s="58">
        <v>78</v>
      </c>
      <c r="E27" s="58">
        <v>79</v>
      </c>
      <c r="F27" s="58"/>
    </row>
    <row r="28" spans="1:6" ht="30">
      <c r="A28" s="61">
        <v>18</v>
      </c>
      <c r="B28" s="68" t="s">
        <v>158</v>
      </c>
      <c r="C28" s="58" t="s">
        <v>159</v>
      </c>
      <c r="D28" s="58">
        <v>326.2</v>
      </c>
      <c r="E28" s="58">
        <v>348.4</v>
      </c>
      <c r="F28" s="58"/>
    </row>
    <row r="29" spans="1:6" ht="15">
      <c r="A29" s="61">
        <v>19</v>
      </c>
      <c r="B29" s="68" t="s">
        <v>150</v>
      </c>
      <c r="C29" s="58" t="s">
        <v>159</v>
      </c>
      <c r="D29" s="58">
        <v>2763</v>
      </c>
      <c r="E29" s="58">
        <v>2763</v>
      </c>
      <c r="F29" s="58"/>
    </row>
    <row r="30" spans="1:6" ht="30">
      <c r="A30" s="61">
        <v>20</v>
      </c>
      <c r="B30" s="68" t="s">
        <v>197</v>
      </c>
      <c r="C30" s="58" t="s">
        <v>160</v>
      </c>
      <c r="D30" s="58">
        <v>10</v>
      </c>
      <c r="E30" s="58">
        <v>10</v>
      </c>
      <c r="F30" s="58"/>
    </row>
    <row r="31" spans="1:6" ht="30">
      <c r="A31" s="61">
        <v>21</v>
      </c>
      <c r="B31" s="68" t="s">
        <v>161</v>
      </c>
      <c r="C31" s="58" t="s">
        <v>160</v>
      </c>
      <c r="D31" s="58">
        <v>0</v>
      </c>
      <c r="E31" s="58">
        <v>0</v>
      </c>
      <c r="F31" s="58"/>
    </row>
    <row r="32" spans="1:6" ht="15">
      <c r="A32" s="61">
        <v>22</v>
      </c>
      <c r="B32" s="68" t="s">
        <v>20</v>
      </c>
      <c r="C32" s="58" t="s">
        <v>160</v>
      </c>
      <c r="D32" s="58">
        <v>0</v>
      </c>
      <c r="E32" s="58">
        <v>0</v>
      </c>
      <c r="F32" s="58"/>
    </row>
    <row r="33" spans="1:6" ht="30">
      <c r="A33" s="61">
        <v>23</v>
      </c>
      <c r="B33" s="68" t="s">
        <v>142</v>
      </c>
      <c r="C33" s="58" t="s">
        <v>160</v>
      </c>
      <c r="D33" s="58">
        <v>10</v>
      </c>
      <c r="E33" s="58">
        <v>10</v>
      </c>
      <c r="F33" s="58"/>
    </row>
    <row r="34" spans="1:6" ht="30">
      <c r="A34" s="61">
        <v>24</v>
      </c>
      <c r="B34" s="68" t="s">
        <v>186</v>
      </c>
      <c r="C34" s="58" t="s">
        <v>160</v>
      </c>
      <c r="D34" s="58">
        <v>10</v>
      </c>
      <c r="E34" s="58">
        <v>10</v>
      </c>
      <c r="F34" s="58"/>
    </row>
    <row r="35" spans="1:6" ht="30">
      <c r="A35" s="61">
        <v>25</v>
      </c>
      <c r="B35" s="68" t="s">
        <v>165</v>
      </c>
      <c r="C35" s="58" t="s">
        <v>151</v>
      </c>
      <c r="D35" s="58">
        <v>22</v>
      </c>
      <c r="E35" s="58">
        <v>22</v>
      </c>
      <c r="F35" s="58"/>
    </row>
    <row r="36" spans="1:6" ht="30">
      <c r="A36" s="61">
        <v>26</v>
      </c>
      <c r="B36" s="68" t="s">
        <v>164</v>
      </c>
      <c r="C36" s="58" t="s">
        <v>151</v>
      </c>
      <c r="D36" s="58">
        <v>60</v>
      </c>
      <c r="E36" s="58">
        <v>60</v>
      </c>
      <c r="F36" s="58"/>
    </row>
    <row r="37" spans="1:6" ht="15">
      <c r="A37" s="61">
        <v>27</v>
      </c>
      <c r="B37" s="68" t="s">
        <v>163</v>
      </c>
      <c r="C37" s="58" t="s">
        <v>151</v>
      </c>
      <c r="D37" s="58">
        <v>11</v>
      </c>
      <c r="E37" s="58">
        <v>13</v>
      </c>
      <c r="F37" s="58"/>
    </row>
    <row r="38" spans="1:6" ht="30">
      <c r="A38" s="61">
        <v>28</v>
      </c>
      <c r="B38" s="68" t="s">
        <v>166</v>
      </c>
      <c r="C38" s="58" t="s">
        <v>151</v>
      </c>
      <c r="D38" s="58">
        <v>11</v>
      </c>
      <c r="E38" s="58">
        <v>11</v>
      </c>
      <c r="F38" s="58"/>
    </row>
    <row r="39" spans="1:6" ht="45">
      <c r="A39" s="61">
        <v>29</v>
      </c>
      <c r="B39" s="68" t="s">
        <v>162</v>
      </c>
      <c r="C39" s="58" t="s">
        <v>151</v>
      </c>
      <c r="D39" s="58">
        <v>11</v>
      </c>
      <c r="E39" s="58">
        <v>11</v>
      </c>
      <c r="F39" s="58"/>
    </row>
    <row r="40" spans="1:6" ht="30">
      <c r="A40" s="61">
        <v>30</v>
      </c>
      <c r="B40" s="68" t="s">
        <v>198</v>
      </c>
      <c r="C40" s="58" t="s">
        <v>160</v>
      </c>
      <c r="D40" s="58">
        <v>12</v>
      </c>
      <c r="E40" s="58">
        <v>12</v>
      </c>
      <c r="F40" s="58"/>
    </row>
    <row r="41" spans="1:6" ht="30">
      <c r="A41" s="61">
        <v>31</v>
      </c>
      <c r="B41" s="68" t="s">
        <v>167</v>
      </c>
      <c r="C41" s="58" t="s">
        <v>151</v>
      </c>
      <c r="D41" s="58">
        <v>11</v>
      </c>
      <c r="E41" s="58">
        <v>11</v>
      </c>
      <c r="F41" s="58"/>
    </row>
    <row r="42" spans="1:6" ht="30">
      <c r="A42" s="61">
        <v>32</v>
      </c>
      <c r="B42" s="68" t="s">
        <v>168</v>
      </c>
      <c r="C42" s="58" t="s">
        <v>151</v>
      </c>
      <c r="D42" s="58">
        <v>0</v>
      </c>
      <c r="E42" s="58">
        <v>0</v>
      </c>
      <c r="F42" s="58"/>
    </row>
    <row r="43" spans="1:6" ht="30">
      <c r="A43" s="61">
        <v>33</v>
      </c>
      <c r="B43" s="68" t="s">
        <v>169</v>
      </c>
      <c r="C43" s="58" t="s">
        <v>151</v>
      </c>
      <c r="D43" s="58">
        <v>5</v>
      </c>
      <c r="E43" s="58">
        <v>5</v>
      </c>
      <c r="F43" s="58"/>
    </row>
    <row r="44" spans="1:6" ht="30">
      <c r="A44" s="61">
        <v>34</v>
      </c>
      <c r="B44" s="68" t="s">
        <v>170</v>
      </c>
      <c r="C44" s="58" t="s">
        <v>151</v>
      </c>
      <c r="D44" s="58">
        <v>5</v>
      </c>
      <c r="E44" s="58">
        <v>5</v>
      </c>
      <c r="F44" s="58"/>
    </row>
    <row r="45" spans="1:6" ht="30">
      <c r="A45" s="61">
        <v>35</v>
      </c>
      <c r="B45" s="68" t="s">
        <v>208</v>
      </c>
      <c r="C45" s="58" t="s">
        <v>151</v>
      </c>
      <c r="D45" s="58">
        <v>0</v>
      </c>
      <c r="E45" s="58">
        <v>0</v>
      </c>
      <c r="F45" s="58"/>
    </row>
    <row r="46" spans="1:6" ht="30">
      <c r="A46" s="61">
        <v>36</v>
      </c>
      <c r="B46" s="68" t="s">
        <v>209</v>
      </c>
      <c r="C46" s="58" t="s">
        <v>151</v>
      </c>
      <c r="D46" s="58">
        <v>0</v>
      </c>
      <c r="E46" s="58">
        <v>0</v>
      </c>
      <c r="F46" s="58"/>
    </row>
    <row r="47" spans="1:6" ht="30">
      <c r="A47" s="61">
        <v>37</v>
      </c>
      <c r="B47" s="68" t="s">
        <v>171</v>
      </c>
      <c r="C47" s="58" t="s">
        <v>151</v>
      </c>
      <c r="D47" s="58">
        <v>5</v>
      </c>
      <c r="E47" s="58">
        <v>5</v>
      </c>
      <c r="F47" s="58"/>
    </row>
    <row r="48" spans="1:6" ht="30">
      <c r="A48" s="61">
        <v>38</v>
      </c>
      <c r="B48" s="68" t="s">
        <v>172</v>
      </c>
      <c r="C48" s="58" t="s">
        <v>151</v>
      </c>
      <c r="D48" s="58">
        <v>7</v>
      </c>
      <c r="E48" s="58">
        <v>7</v>
      </c>
      <c r="F48" s="58"/>
    </row>
    <row r="49" spans="1:6" ht="15">
      <c r="A49" s="61">
        <v>39</v>
      </c>
      <c r="B49" s="68" t="s">
        <v>50</v>
      </c>
      <c r="C49" s="58" t="s">
        <v>160</v>
      </c>
      <c r="D49" s="58">
        <v>10</v>
      </c>
      <c r="E49" s="58">
        <v>10</v>
      </c>
      <c r="F49" s="58"/>
    </row>
    <row r="50" spans="1:6" ht="15">
      <c r="A50" s="61">
        <v>40</v>
      </c>
      <c r="B50" s="68" t="s">
        <v>174</v>
      </c>
      <c r="C50" s="58" t="s">
        <v>177</v>
      </c>
      <c r="D50" s="58">
        <v>10969</v>
      </c>
      <c r="E50" s="58">
        <v>10969</v>
      </c>
      <c r="F50" s="58"/>
    </row>
    <row r="51" spans="1:6" ht="15">
      <c r="A51" s="61">
        <v>41</v>
      </c>
      <c r="B51" s="68" t="s">
        <v>173</v>
      </c>
      <c r="C51" s="58" t="s">
        <v>177</v>
      </c>
      <c r="D51" s="58">
        <v>14272</v>
      </c>
      <c r="E51" s="58">
        <v>14119</v>
      </c>
      <c r="F51" s="58"/>
    </row>
    <row r="52" spans="1:6" ht="15">
      <c r="A52" s="61">
        <v>42</v>
      </c>
      <c r="B52" s="68" t="s">
        <v>181</v>
      </c>
      <c r="C52" s="58" t="s">
        <v>159</v>
      </c>
      <c r="D52" s="58">
        <v>1299</v>
      </c>
      <c r="E52" s="58">
        <v>1299</v>
      </c>
      <c r="F52" s="58"/>
    </row>
    <row r="53" spans="1:6" ht="15">
      <c r="A53" s="61">
        <v>43</v>
      </c>
      <c r="B53" s="68" t="s">
        <v>175</v>
      </c>
      <c r="C53" s="58" t="s">
        <v>159</v>
      </c>
      <c r="D53" s="58">
        <v>1550</v>
      </c>
      <c r="E53" s="58">
        <v>1550</v>
      </c>
      <c r="F53" s="58"/>
    </row>
    <row r="54" spans="1:6" ht="15">
      <c r="A54" s="61">
        <v>44</v>
      </c>
      <c r="B54" s="68" t="s">
        <v>176</v>
      </c>
      <c r="C54" s="58" t="s">
        <v>159</v>
      </c>
      <c r="D54" s="58">
        <v>22343.5</v>
      </c>
      <c r="E54" s="58">
        <v>22343.5</v>
      </c>
      <c r="F54" s="58"/>
    </row>
    <row r="55" spans="1:6" ht="30">
      <c r="A55" s="61">
        <v>45</v>
      </c>
      <c r="B55" s="68" t="s">
        <v>199</v>
      </c>
      <c r="C55" s="58" t="s">
        <v>151</v>
      </c>
      <c r="D55" s="58">
        <v>2</v>
      </c>
      <c r="E55" s="58">
        <v>2</v>
      </c>
      <c r="F55" s="58"/>
    </row>
    <row r="56" spans="1:6" ht="30">
      <c r="A56" s="61">
        <v>46</v>
      </c>
      <c r="B56" s="68" t="s">
        <v>196</v>
      </c>
      <c r="C56" s="58" t="s">
        <v>160</v>
      </c>
      <c r="D56" s="58">
        <v>1</v>
      </c>
      <c r="E56" s="58">
        <v>1</v>
      </c>
      <c r="F56" s="58"/>
    </row>
    <row r="57" spans="1:6" ht="30">
      <c r="A57" s="61">
        <v>47</v>
      </c>
      <c r="B57" s="68" t="s">
        <v>179</v>
      </c>
      <c r="C57" s="58" t="s">
        <v>160</v>
      </c>
      <c r="D57" s="58">
        <v>4</v>
      </c>
      <c r="E57" s="58">
        <v>4</v>
      </c>
      <c r="F57" s="58"/>
    </row>
    <row r="58" spans="1:6" ht="45">
      <c r="A58" s="61">
        <v>48</v>
      </c>
      <c r="B58" s="68" t="s">
        <v>200</v>
      </c>
      <c r="C58" s="58" t="s">
        <v>160</v>
      </c>
      <c r="D58" s="58">
        <v>2</v>
      </c>
      <c r="E58" s="58">
        <v>2</v>
      </c>
      <c r="F58" s="58"/>
    </row>
    <row r="59" spans="1:6" ht="30">
      <c r="A59" s="61">
        <v>49</v>
      </c>
      <c r="B59" s="68" t="s">
        <v>180</v>
      </c>
      <c r="C59" s="58" t="s">
        <v>160</v>
      </c>
      <c r="D59" s="58">
        <v>3</v>
      </c>
      <c r="E59" s="58">
        <v>3</v>
      </c>
      <c r="F59" s="58"/>
    </row>
    <row r="61" spans="2:3" ht="31.5" customHeight="1">
      <c r="B61" s="84" t="s">
        <v>217</v>
      </c>
      <c r="C61" s="85"/>
    </row>
  </sheetData>
  <sheetProtection/>
  <mergeCells count="11">
    <mergeCell ref="B1:D1"/>
    <mergeCell ref="B3:B4"/>
    <mergeCell ref="C3:C4"/>
    <mergeCell ref="F3:F4"/>
    <mergeCell ref="A5:F5"/>
    <mergeCell ref="A17:F17"/>
    <mergeCell ref="B2:F2"/>
    <mergeCell ref="B61:C61"/>
    <mergeCell ref="D3:D4"/>
    <mergeCell ref="E3:E4"/>
    <mergeCell ref="A3:A4"/>
  </mergeCells>
  <printOptions/>
  <pageMargins left="0.5511811023622047" right="0.4724409448818898" top="0.31496062992125984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2012-01-19T07:14:22Z</cp:lastPrinted>
  <dcterms:created xsi:type="dcterms:W3CDTF">2006-09-28T05:33:49Z</dcterms:created>
  <dcterms:modified xsi:type="dcterms:W3CDTF">2012-01-19T07:16:05Z</dcterms:modified>
  <cp:category/>
  <cp:version/>
  <cp:contentType/>
  <cp:contentStatus/>
</cp:coreProperties>
</file>